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onsumer Information\due June 30 2020\"/>
    </mc:Choice>
  </mc:AlternateContent>
  <xr:revisionPtr revIDLastSave="0" documentId="13_ncr:1_{D9D37CE5-2C98-4435-9A1B-CCC44D175D3B}" xr6:coauthVersionLast="36" xr6:coauthVersionMax="40" xr10:uidLastSave="{00000000-0000-0000-0000-000000000000}"/>
  <bookViews>
    <workbookView xWindow="480" yWindow="135" windowWidth="14355" windowHeight="94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Sheet1!$6:$6</definedName>
  </definedNames>
  <calcPr calcId="191029"/>
</workbook>
</file>

<file path=xl/calcChain.xml><?xml version="1.0" encoding="utf-8"?>
<calcChain xmlns="http://schemas.openxmlformats.org/spreadsheetml/2006/main">
  <c r="C147" i="1" l="1"/>
  <c r="C144" i="1"/>
  <c r="C143" i="1"/>
  <c r="C140" i="1"/>
  <c r="C137" i="1"/>
  <c r="C136" i="1"/>
  <c r="M54" i="1"/>
  <c r="J36" i="1"/>
  <c r="K26" i="1"/>
  <c r="J26" i="1"/>
  <c r="G26" i="1"/>
  <c r="J76" i="1"/>
  <c r="F76" i="1"/>
  <c r="C46" i="1"/>
  <c r="J11" i="1"/>
  <c r="L59" i="1" l="1"/>
  <c r="L60" i="1"/>
  <c r="C11" i="1"/>
  <c r="D11" i="1"/>
  <c r="E11" i="1"/>
  <c r="F11" i="1"/>
  <c r="G11" i="1"/>
  <c r="H11" i="1"/>
  <c r="I11" i="1"/>
  <c r="K11" i="1"/>
  <c r="C21" i="1"/>
  <c r="D21" i="1"/>
  <c r="E21" i="1"/>
  <c r="F21" i="1"/>
  <c r="G21" i="1"/>
  <c r="H21" i="1"/>
  <c r="I21" i="1"/>
  <c r="J21" i="1"/>
  <c r="K21" i="1"/>
  <c r="C25" i="1"/>
  <c r="D25" i="1"/>
  <c r="E25" i="1"/>
  <c r="F25" i="1"/>
  <c r="G25" i="1"/>
  <c r="H25" i="1"/>
  <c r="I25" i="1"/>
  <c r="J25" i="1"/>
  <c r="K25" i="1"/>
  <c r="C31" i="1"/>
  <c r="D31" i="1"/>
  <c r="E31" i="1"/>
  <c r="F31" i="1"/>
  <c r="G31" i="1"/>
  <c r="H31" i="1"/>
  <c r="I31" i="1"/>
  <c r="J31" i="1"/>
  <c r="K31" i="1"/>
  <c r="C145" i="1" l="1"/>
  <c r="K81" i="1"/>
  <c r="L20" i="1"/>
  <c r="C138" i="1"/>
  <c r="K95" i="1"/>
  <c r="J95" i="1"/>
  <c r="I95" i="1"/>
  <c r="H95" i="1"/>
  <c r="G95" i="1"/>
  <c r="F95" i="1"/>
  <c r="E95" i="1"/>
  <c r="D95" i="1"/>
  <c r="C95" i="1"/>
  <c r="L94" i="1"/>
  <c r="L93" i="1"/>
  <c r="K91" i="1"/>
  <c r="J91" i="1"/>
  <c r="I91" i="1"/>
  <c r="H91" i="1"/>
  <c r="G91" i="1"/>
  <c r="F91" i="1"/>
  <c r="E91" i="1"/>
  <c r="D91" i="1"/>
  <c r="C91" i="1"/>
  <c r="L90" i="1"/>
  <c r="L89" i="1"/>
  <c r="L99" i="1"/>
  <c r="L100" i="1"/>
  <c r="C101" i="1"/>
  <c r="D101" i="1"/>
  <c r="E101" i="1"/>
  <c r="F101" i="1"/>
  <c r="G101" i="1"/>
  <c r="H101" i="1"/>
  <c r="I101" i="1"/>
  <c r="J101" i="1"/>
  <c r="K101" i="1"/>
  <c r="L103" i="1"/>
  <c r="L104" i="1"/>
  <c r="C105" i="1"/>
  <c r="D105" i="1"/>
  <c r="E105" i="1"/>
  <c r="F105" i="1"/>
  <c r="G105" i="1"/>
  <c r="H105" i="1"/>
  <c r="I105" i="1"/>
  <c r="J105" i="1"/>
  <c r="K105" i="1"/>
  <c r="L109" i="1"/>
  <c r="G106" i="1" l="1"/>
  <c r="G96" i="1"/>
  <c r="L105" i="1"/>
  <c r="I106" i="1"/>
  <c r="L101" i="1"/>
  <c r="M104" i="1"/>
  <c r="M93" i="1"/>
  <c r="M94" i="1"/>
  <c r="L95" i="1"/>
  <c r="L91" i="1"/>
  <c r="I96" i="1"/>
  <c r="K125" i="1"/>
  <c r="J125" i="1"/>
  <c r="I125" i="1"/>
  <c r="H125" i="1"/>
  <c r="G125" i="1"/>
  <c r="F125" i="1"/>
  <c r="E125" i="1"/>
  <c r="D125" i="1"/>
  <c r="C125" i="1"/>
  <c r="K121" i="1"/>
  <c r="J121" i="1"/>
  <c r="I121" i="1"/>
  <c r="H121" i="1"/>
  <c r="G121" i="1"/>
  <c r="F121" i="1"/>
  <c r="E121" i="1"/>
  <c r="D121" i="1"/>
  <c r="C121" i="1"/>
  <c r="L124" i="1"/>
  <c r="L123" i="1"/>
  <c r="L120" i="1"/>
  <c r="L119" i="1"/>
  <c r="M105" i="1" l="1"/>
  <c r="M95" i="1"/>
  <c r="C126" i="1"/>
  <c r="G126" i="1"/>
  <c r="I126" i="1"/>
  <c r="K126" i="1"/>
  <c r="M124" i="1"/>
  <c r="M123" i="1"/>
  <c r="L121" i="1"/>
  <c r="D126" i="1"/>
  <c r="J126" i="1"/>
  <c r="L125" i="1"/>
  <c r="M125" i="1" l="1"/>
  <c r="L114" i="1"/>
  <c r="L113" i="1"/>
  <c r="K115" i="1"/>
  <c r="J115" i="1"/>
  <c r="I115" i="1"/>
  <c r="H115" i="1"/>
  <c r="G115" i="1"/>
  <c r="F115" i="1"/>
  <c r="E115" i="1"/>
  <c r="D115" i="1"/>
  <c r="C115" i="1"/>
  <c r="L110" i="1"/>
  <c r="K111" i="1"/>
  <c r="J111" i="1"/>
  <c r="I111" i="1"/>
  <c r="H111" i="1"/>
  <c r="G111" i="1"/>
  <c r="F111" i="1"/>
  <c r="E111" i="1"/>
  <c r="D111" i="1"/>
  <c r="C111" i="1"/>
  <c r="L84" i="1"/>
  <c r="L83" i="1"/>
  <c r="K85" i="1"/>
  <c r="J85" i="1"/>
  <c r="I85" i="1"/>
  <c r="H85" i="1"/>
  <c r="G85" i="1"/>
  <c r="F85" i="1"/>
  <c r="E85" i="1"/>
  <c r="D85" i="1"/>
  <c r="C85" i="1"/>
  <c r="L80" i="1"/>
  <c r="L79" i="1"/>
  <c r="J81" i="1"/>
  <c r="I81" i="1"/>
  <c r="H81" i="1"/>
  <c r="G81" i="1"/>
  <c r="F81" i="1"/>
  <c r="E81" i="1"/>
  <c r="D81" i="1"/>
  <c r="C81" i="1"/>
  <c r="L74" i="1"/>
  <c r="L73" i="1"/>
  <c r="K75" i="1"/>
  <c r="J75" i="1"/>
  <c r="I75" i="1"/>
  <c r="H75" i="1"/>
  <c r="G75" i="1"/>
  <c r="F75" i="1"/>
  <c r="E75" i="1"/>
  <c r="D75" i="1"/>
  <c r="C75" i="1"/>
  <c r="L70" i="1"/>
  <c r="L69" i="1"/>
  <c r="K71" i="1"/>
  <c r="J71" i="1"/>
  <c r="I71" i="1"/>
  <c r="H71" i="1"/>
  <c r="G71" i="1"/>
  <c r="F71" i="1"/>
  <c r="E71" i="1"/>
  <c r="D71" i="1"/>
  <c r="C71" i="1"/>
  <c r="K65" i="1"/>
  <c r="J65" i="1"/>
  <c r="I65" i="1"/>
  <c r="H65" i="1"/>
  <c r="G65" i="1"/>
  <c r="F65" i="1"/>
  <c r="E65" i="1"/>
  <c r="D65" i="1"/>
  <c r="C65" i="1"/>
  <c r="K61" i="1"/>
  <c r="J61" i="1"/>
  <c r="I61" i="1"/>
  <c r="H61" i="1"/>
  <c r="G61" i="1"/>
  <c r="F61" i="1"/>
  <c r="E61" i="1"/>
  <c r="D61" i="1"/>
  <c r="C61" i="1"/>
  <c r="L64" i="1"/>
  <c r="L63" i="1"/>
  <c r="K55" i="1"/>
  <c r="J55" i="1"/>
  <c r="I55" i="1"/>
  <c r="H55" i="1"/>
  <c r="G55" i="1"/>
  <c r="F55" i="1"/>
  <c r="E55" i="1"/>
  <c r="D55" i="1"/>
  <c r="C55" i="1"/>
  <c r="K51" i="1"/>
  <c r="J51" i="1"/>
  <c r="I51" i="1"/>
  <c r="H51" i="1"/>
  <c r="G51" i="1"/>
  <c r="F51" i="1"/>
  <c r="E51" i="1"/>
  <c r="D51" i="1"/>
  <c r="C51" i="1"/>
  <c r="L50" i="1"/>
  <c r="L49" i="1"/>
  <c r="L54" i="1"/>
  <c r="L53" i="1"/>
  <c r="K45" i="1"/>
  <c r="J45" i="1"/>
  <c r="I45" i="1"/>
  <c r="H45" i="1"/>
  <c r="G45" i="1"/>
  <c r="F45" i="1"/>
  <c r="E45" i="1"/>
  <c r="D45" i="1"/>
  <c r="C45" i="1"/>
  <c r="K41" i="1"/>
  <c r="J41" i="1"/>
  <c r="I41" i="1"/>
  <c r="H41" i="1"/>
  <c r="G41" i="1"/>
  <c r="F41" i="1"/>
  <c r="E41" i="1"/>
  <c r="D41" i="1"/>
  <c r="C41" i="1"/>
  <c r="L44" i="1"/>
  <c r="L43" i="1"/>
  <c r="L40" i="1"/>
  <c r="L39" i="1"/>
  <c r="K35" i="1"/>
  <c r="J35" i="1"/>
  <c r="I35" i="1"/>
  <c r="H35" i="1"/>
  <c r="G35" i="1"/>
  <c r="F35" i="1"/>
  <c r="E35" i="1"/>
  <c r="D35" i="1"/>
  <c r="C35" i="1"/>
  <c r="L34" i="1"/>
  <c r="L33" i="1"/>
  <c r="L30" i="1"/>
  <c r="L29" i="1"/>
  <c r="L24" i="1"/>
  <c r="L23" i="1"/>
  <c r="L19" i="1"/>
  <c r="G46" i="1" l="1"/>
  <c r="I76" i="1"/>
  <c r="I116" i="1"/>
  <c r="K116" i="1"/>
  <c r="M24" i="1"/>
  <c r="M34" i="1"/>
  <c r="M44" i="1"/>
  <c r="M74" i="1"/>
  <c r="M83" i="1"/>
  <c r="M113" i="1"/>
  <c r="M23" i="1"/>
  <c r="M33" i="1"/>
  <c r="M43" i="1"/>
  <c r="M63" i="1"/>
  <c r="M73" i="1"/>
  <c r="M84" i="1"/>
  <c r="L21" i="1"/>
  <c r="L35" i="1"/>
  <c r="L45" i="1"/>
  <c r="L41" i="1"/>
  <c r="L61" i="1"/>
  <c r="L55" i="1"/>
  <c r="I26" i="1"/>
  <c r="G36" i="1"/>
  <c r="I36" i="1"/>
  <c r="D86" i="1"/>
  <c r="D116" i="1"/>
  <c r="D26" i="1"/>
  <c r="L31" i="1"/>
  <c r="D36" i="1"/>
  <c r="I46" i="1"/>
  <c r="L51" i="1"/>
  <c r="G56" i="1"/>
  <c r="L65" i="1"/>
  <c r="G66" i="1"/>
  <c r="I66" i="1"/>
  <c r="C86" i="1"/>
  <c r="L115" i="1"/>
  <c r="L111" i="1"/>
  <c r="L85" i="1"/>
  <c r="L81" i="1"/>
  <c r="L75" i="1"/>
  <c r="L71" i="1"/>
  <c r="L25" i="1"/>
  <c r="K15" i="1"/>
  <c r="J15" i="1"/>
  <c r="I15" i="1"/>
  <c r="H15" i="1"/>
  <c r="G15" i="1"/>
  <c r="F15" i="1"/>
  <c r="E15" i="1"/>
  <c r="D15" i="1"/>
  <c r="C15" i="1"/>
  <c r="L14" i="1"/>
  <c r="L13" i="1"/>
  <c r="L10" i="1"/>
  <c r="L9" i="1"/>
  <c r="M25" i="1" l="1"/>
  <c r="G16" i="1"/>
  <c r="I16" i="1"/>
  <c r="K16" i="1"/>
  <c r="D16" i="1"/>
  <c r="F16" i="1"/>
  <c r="J16" i="1"/>
  <c r="M115" i="1"/>
  <c r="M65" i="1"/>
  <c r="M13" i="1"/>
  <c r="M45" i="1"/>
  <c r="M35" i="1"/>
  <c r="M14" i="1"/>
  <c r="M75" i="1"/>
  <c r="M85" i="1"/>
  <c r="M55" i="1"/>
  <c r="L11" i="1"/>
  <c r="L15" i="1"/>
  <c r="C16" i="1"/>
  <c r="M15" i="1" l="1"/>
</calcChain>
</file>

<file path=xl/sharedStrings.xml><?xml version="1.0" encoding="utf-8"?>
<sst xmlns="http://schemas.openxmlformats.org/spreadsheetml/2006/main" count="212" uniqueCount="48">
  <si>
    <t>Total</t>
  </si>
  <si>
    <t xml:space="preserve">   Total</t>
  </si>
  <si>
    <t>Men</t>
  </si>
  <si>
    <t>Women</t>
  </si>
  <si>
    <t xml:space="preserve">Men </t>
  </si>
  <si>
    <t>Non-Resident Alien</t>
  </si>
  <si>
    <t>American Indian or Alaska Native</t>
  </si>
  <si>
    <t>Asian</t>
  </si>
  <si>
    <t>Black or African American</t>
  </si>
  <si>
    <t>Native Hawaiian or Other Pacific Islander</t>
  </si>
  <si>
    <t>White</t>
  </si>
  <si>
    <t>Two or more races</t>
  </si>
  <si>
    <t>Race and ethnicity unknown</t>
  </si>
  <si>
    <t>NA</t>
  </si>
  <si>
    <t>All First Time, Full-Time Freshmen</t>
  </si>
  <si>
    <t xml:space="preserve"> Baseball/Softball</t>
  </si>
  <si>
    <r>
      <t xml:space="preserve"> </t>
    </r>
    <r>
      <rPr>
        <b/>
        <sz val="11"/>
        <color theme="1"/>
        <rFont val="Calibri"/>
        <family val="2"/>
        <scheme val="minor"/>
      </rPr>
      <t>Basketball</t>
    </r>
  </si>
  <si>
    <r>
      <t xml:space="preserve"> </t>
    </r>
    <r>
      <rPr>
        <b/>
        <sz val="11"/>
        <color theme="1"/>
        <rFont val="Calibri"/>
        <family val="2"/>
        <scheme val="minor"/>
      </rPr>
      <t>Bowling</t>
    </r>
  </si>
  <si>
    <r>
      <t xml:space="preserve"> </t>
    </r>
    <r>
      <rPr>
        <b/>
        <sz val="11"/>
        <color theme="1"/>
        <rFont val="Calibri"/>
        <family val="2"/>
        <scheme val="minor"/>
      </rPr>
      <t>Football</t>
    </r>
  </si>
  <si>
    <r>
      <t xml:space="preserve"> </t>
    </r>
    <r>
      <rPr>
        <b/>
        <sz val="11"/>
        <color theme="1"/>
        <rFont val="Calibri"/>
        <family val="2"/>
        <scheme val="minor"/>
      </rPr>
      <t>Golf</t>
    </r>
  </si>
  <si>
    <t xml:space="preserve"> Soccer</t>
  </si>
  <si>
    <r>
      <t xml:space="preserve"> </t>
    </r>
    <r>
      <rPr>
        <b/>
        <sz val="11"/>
        <color theme="1"/>
        <rFont val="Calibri"/>
        <family val="2"/>
        <scheme val="minor"/>
      </rPr>
      <t>Volleyball</t>
    </r>
  </si>
  <si>
    <r>
      <t xml:space="preserve"> </t>
    </r>
    <r>
      <rPr>
        <b/>
        <sz val="11"/>
        <color theme="1"/>
        <rFont val="Calibri"/>
        <family val="2"/>
        <scheme val="minor"/>
      </rPr>
      <t>Wrestling</t>
    </r>
  </si>
  <si>
    <t xml:space="preserve"> Total</t>
  </si>
  <si>
    <t>Hispanic/ Latino</t>
  </si>
  <si>
    <t>William Penn University</t>
  </si>
  <si>
    <t>Students Right to Know</t>
  </si>
  <si>
    <t>First-Time, Full-Time Freshmen Receiving Athletically Related Aid</t>
  </si>
  <si>
    <t>NOT RECEIVING ATHLETICALLY RELATED AID</t>
  </si>
  <si>
    <t>Graduated</t>
  </si>
  <si>
    <t>Graduation Rate by Race/Ethnicity</t>
  </si>
  <si>
    <t>Graduation Rate by Gender</t>
  </si>
  <si>
    <t>Track</t>
  </si>
  <si>
    <r>
      <t xml:space="preserve"> </t>
    </r>
    <r>
      <rPr>
        <b/>
        <sz val="11"/>
        <color theme="1"/>
        <rFont val="Calibri"/>
        <family val="2"/>
        <scheme val="minor"/>
      </rPr>
      <t>Cross Country</t>
    </r>
  </si>
  <si>
    <t>Students counted twice, in two sports</t>
  </si>
  <si>
    <t>Total Students</t>
  </si>
  <si>
    <t>Graduated Students</t>
  </si>
  <si>
    <t xml:space="preserve">   Total in a sport</t>
  </si>
  <si>
    <t>Total unduplicated graduates</t>
  </si>
  <si>
    <t>Total unduplicated  students</t>
  </si>
  <si>
    <t xml:space="preserve">   Total not in a sport</t>
  </si>
  <si>
    <t xml:space="preserve">      Sub Total</t>
  </si>
  <si>
    <t>THIS IS NOT TO APPEAR ON THE WEB PAGE</t>
  </si>
  <si>
    <t>2013 Cohort Graduation Rate</t>
  </si>
  <si>
    <t>FALL 2013 COHORT                                                          First Time, Full-Time Freshmen</t>
  </si>
  <si>
    <t>(17 students in two sports and counted in each sport.  Of the 17, 6 graduated and counted as graduated in each sport.)</t>
  </si>
  <si>
    <t xml:space="preserve">NA </t>
  </si>
  <si>
    <t>this should = first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</si>
</sst>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wrapText="1"/>
    </xf>
    <xf numFmtId="9" fontId="0" fillId="2" borderId="0" xfId="1" applyFont="1" applyFill="1" applyAlignment="1">
      <alignment horizontal="righ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1" applyFont="1" applyAlignment="1">
      <alignment horizontal="right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1" quotePrefix="1" applyNumberFormat="1" applyFont="1" applyAlignment="1">
      <alignment horizontal="right"/>
    </xf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4" fillId="3" borderId="0" xfId="0" applyFont="1" applyFill="1"/>
    <xf numFmtId="0" fontId="5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7"/>
  <sheetViews>
    <sheetView tabSelected="1" workbookViewId="0">
      <pane ySplit="6" topLeftCell="A96" activePane="bottomLeft" state="frozen"/>
      <selection pane="bottomLeft" activeCell="N9" sqref="N9:Q10"/>
    </sheetView>
  </sheetViews>
  <sheetFormatPr defaultRowHeight="14.25" x14ac:dyDescent="0.45"/>
  <cols>
    <col min="1" max="1" width="39.265625" customWidth="1"/>
    <col min="2" max="2" width="2.265625" customWidth="1"/>
    <col min="3" max="3" width="9.1328125" style="1" customWidth="1"/>
    <col min="4" max="4" width="8.59765625" style="1" bestFit="1" customWidth="1"/>
    <col min="5" max="5" width="8.73046875" style="1" bestFit="1" customWidth="1"/>
    <col min="6" max="6" width="6.59765625" style="1" bestFit="1" customWidth="1"/>
    <col min="7" max="8" width="9.1328125" style="1"/>
    <col min="9" max="9" width="6.6640625" style="1" customWidth="1"/>
    <col min="10" max="10" width="7" style="1" bestFit="1" customWidth="1"/>
    <col min="11" max="11" width="9.1328125" style="1"/>
    <col min="12" max="12" width="5.3984375" style="1" bestFit="1" customWidth="1"/>
    <col min="13" max="13" width="10.86328125" bestFit="1" customWidth="1"/>
  </cols>
  <sheetData>
    <row r="1" spans="1:17" x14ac:dyDescent="0.45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7" x14ac:dyDescent="0.4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7" x14ac:dyDescent="0.45">
      <c r="A3" s="26" t="s">
        <v>43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7" x14ac:dyDescent="0.45">
      <c r="A4" s="26" t="s">
        <v>27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7" x14ac:dyDescent="0.4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7" ht="71.25" x14ac:dyDescent="0.45">
      <c r="A6" s="4" t="s">
        <v>44</v>
      </c>
      <c r="C6" s="6" t="s">
        <v>5</v>
      </c>
      <c r="D6" s="6" t="s">
        <v>24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0</v>
      </c>
      <c r="M6" s="6" t="s">
        <v>31</v>
      </c>
    </row>
    <row r="7" spans="1:17" x14ac:dyDescent="0.45">
      <c r="A7" s="7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8"/>
    </row>
    <row r="8" spans="1:17" x14ac:dyDescent="0.45">
      <c r="A8" s="3" t="s">
        <v>14</v>
      </c>
    </row>
    <row r="9" spans="1:17" x14ac:dyDescent="0.45">
      <c r="A9" t="s">
        <v>2</v>
      </c>
      <c r="C9" s="1">
        <v>18</v>
      </c>
      <c r="D9" s="1">
        <v>9</v>
      </c>
      <c r="E9" s="1">
        <v>0</v>
      </c>
      <c r="F9" s="1">
        <v>3</v>
      </c>
      <c r="G9" s="1">
        <v>60</v>
      </c>
      <c r="H9" s="1">
        <v>0</v>
      </c>
      <c r="I9" s="1">
        <v>78</v>
      </c>
      <c r="J9" s="1">
        <v>3</v>
      </c>
      <c r="K9" s="1">
        <v>8</v>
      </c>
      <c r="L9" s="1">
        <f>SUM(C9:K9)</f>
        <v>179</v>
      </c>
      <c r="N9" s="24"/>
      <c r="O9" s="24"/>
      <c r="P9" s="24"/>
      <c r="Q9" s="24"/>
    </row>
    <row r="10" spans="1:17" x14ac:dyDescent="0.45">
      <c r="A10" t="s">
        <v>3</v>
      </c>
      <c r="C10" s="1">
        <v>6</v>
      </c>
      <c r="D10" s="1">
        <v>9</v>
      </c>
      <c r="E10" s="1">
        <v>0</v>
      </c>
      <c r="F10" s="1">
        <v>1</v>
      </c>
      <c r="G10" s="1">
        <v>10</v>
      </c>
      <c r="H10" s="1">
        <v>0</v>
      </c>
      <c r="I10" s="1">
        <v>62</v>
      </c>
      <c r="J10" s="1">
        <v>6</v>
      </c>
      <c r="K10" s="1">
        <v>2</v>
      </c>
      <c r="L10" s="1">
        <f>SUM(C10:K10)</f>
        <v>96</v>
      </c>
      <c r="N10" s="24"/>
      <c r="O10" s="24"/>
      <c r="P10" s="24"/>
      <c r="Q10" s="24"/>
    </row>
    <row r="11" spans="1:17" x14ac:dyDescent="0.45">
      <c r="A11" s="15" t="s">
        <v>0</v>
      </c>
      <c r="C11" s="1">
        <f>SUM(C9:C10)</f>
        <v>24</v>
      </c>
      <c r="D11" s="1">
        <f t="shared" ref="D11:L11" si="0">SUM(D9:D10)</f>
        <v>18</v>
      </c>
      <c r="E11" s="1">
        <f t="shared" si="0"/>
        <v>0</v>
      </c>
      <c r="F11" s="1">
        <f t="shared" si="0"/>
        <v>4</v>
      </c>
      <c r="G11" s="1">
        <f t="shared" si="0"/>
        <v>70</v>
      </c>
      <c r="H11" s="1">
        <f t="shared" si="0"/>
        <v>0</v>
      </c>
      <c r="I11" s="1">
        <f t="shared" si="0"/>
        <v>140</v>
      </c>
      <c r="J11" s="1">
        <f t="shared" si="0"/>
        <v>9</v>
      </c>
      <c r="K11" s="1">
        <f t="shared" si="0"/>
        <v>10</v>
      </c>
      <c r="L11" s="1">
        <f t="shared" si="0"/>
        <v>275</v>
      </c>
    </row>
    <row r="12" spans="1:17" x14ac:dyDescent="0.45">
      <c r="A12" s="16" t="s">
        <v>29</v>
      </c>
    </row>
    <row r="13" spans="1:17" x14ac:dyDescent="0.45">
      <c r="A13" t="s">
        <v>2</v>
      </c>
      <c r="C13" s="1">
        <v>7</v>
      </c>
      <c r="D13" s="1">
        <v>2</v>
      </c>
      <c r="E13" s="1">
        <v>0</v>
      </c>
      <c r="F13" s="1">
        <v>1</v>
      </c>
      <c r="G13" s="1">
        <v>8</v>
      </c>
      <c r="H13" s="1">
        <v>0</v>
      </c>
      <c r="I13" s="1">
        <v>25</v>
      </c>
      <c r="J13" s="1">
        <v>1</v>
      </c>
      <c r="K13" s="1">
        <v>2</v>
      </c>
      <c r="L13" s="1">
        <f>SUM(C13:K13)</f>
        <v>46</v>
      </c>
      <c r="M13" s="14">
        <f>SUM(L13/L9)</f>
        <v>0.25698324022346369</v>
      </c>
    </row>
    <row r="14" spans="1:17" x14ac:dyDescent="0.45">
      <c r="A14" t="s">
        <v>3</v>
      </c>
      <c r="C14" s="1">
        <v>5</v>
      </c>
      <c r="D14" s="1">
        <v>5</v>
      </c>
      <c r="E14" s="1">
        <v>0</v>
      </c>
      <c r="F14" s="1">
        <v>1</v>
      </c>
      <c r="G14" s="1">
        <v>7</v>
      </c>
      <c r="H14" s="1">
        <v>0</v>
      </c>
      <c r="I14" s="1">
        <v>33</v>
      </c>
      <c r="J14" s="1">
        <v>2</v>
      </c>
      <c r="K14" s="1">
        <v>1</v>
      </c>
      <c r="L14" s="1">
        <f>SUM(C14:K14)</f>
        <v>54</v>
      </c>
      <c r="M14" s="14">
        <f>SUM(L14/L10)</f>
        <v>0.5625</v>
      </c>
    </row>
    <row r="15" spans="1:17" x14ac:dyDescent="0.45">
      <c r="A15" t="s">
        <v>0</v>
      </c>
      <c r="C15" s="1">
        <f>SUM(C13:C14)</f>
        <v>12</v>
      </c>
      <c r="D15" s="1">
        <f t="shared" ref="D15:L15" si="1">SUM(D13:D14)</f>
        <v>7</v>
      </c>
      <c r="E15" s="1">
        <f t="shared" si="1"/>
        <v>0</v>
      </c>
      <c r="F15" s="1">
        <f t="shared" si="1"/>
        <v>2</v>
      </c>
      <c r="G15" s="1">
        <f t="shared" si="1"/>
        <v>15</v>
      </c>
      <c r="H15" s="1">
        <f t="shared" si="1"/>
        <v>0</v>
      </c>
      <c r="I15" s="1">
        <f t="shared" si="1"/>
        <v>58</v>
      </c>
      <c r="J15" s="1">
        <f t="shared" si="1"/>
        <v>3</v>
      </c>
      <c r="K15" s="1">
        <f t="shared" si="1"/>
        <v>3</v>
      </c>
      <c r="L15" s="1">
        <f t="shared" si="1"/>
        <v>100</v>
      </c>
      <c r="M15" s="5">
        <f>SUM(L15/L11)</f>
        <v>0.36363636363636365</v>
      </c>
    </row>
    <row r="16" spans="1:17" x14ac:dyDescent="0.45">
      <c r="A16" t="s">
        <v>30</v>
      </c>
      <c r="C16" s="5">
        <f>SUM(C15/C11)</f>
        <v>0.5</v>
      </c>
      <c r="D16" s="5">
        <f t="shared" ref="D16:K16" si="2">SUM(D15/D11)</f>
        <v>0.3888888888888889</v>
      </c>
      <c r="E16" s="5" t="s">
        <v>13</v>
      </c>
      <c r="F16" s="5">
        <f t="shared" si="2"/>
        <v>0.5</v>
      </c>
      <c r="G16" s="5">
        <f t="shared" si="2"/>
        <v>0.21428571428571427</v>
      </c>
      <c r="H16" s="19" t="s">
        <v>13</v>
      </c>
      <c r="I16" s="5">
        <f t="shared" si="2"/>
        <v>0.41428571428571431</v>
      </c>
      <c r="J16" s="5">
        <f t="shared" si="2"/>
        <v>0.33333333333333331</v>
      </c>
      <c r="K16" s="5">
        <f t="shared" si="2"/>
        <v>0.3</v>
      </c>
      <c r="L16" s="5"/>
    </row>
    <row r="17" spans="1:13" x14ac:dyDescent="0.45">
      <c r="A17" s="8"/>
      <c r="B17" s="8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8"/>
    </row>
    <row r="18" spans="1:13" x14ac:dyDescent="0.45">
      <c r="A18" s="3" t="s">
        <v>15</v>
      </c>
    </row>
    <row r="19" spans="1:13" x14ac:dyDescent="0.45">
      <c r="A19" t="s">
        <v>4</v>
      </c>
      <c r="C19" s="1">
        <v>0</v>
      </c>
      <c r="D19" s="1">
        <v>1</v>
      </c>
      <c r="E19" s="1">
        <v>0</v>
      </c>
      <c r="F19" s="1">
        <v>0</v>
      </c>
      <c r="G19" s="1">
        <v>1</v>
      </c>
      <c r="H19" s="1">
        <v>0</v>
      </c>
      <c r="I19" s="1">
        <v>6</v>
      </c>
      <c r="J19" s="1">
        <v>0</v>
      </c>
      <c r="K19" s="1">
        <v>1</v>
      </c>
      <c r="L19" s="1">
        <f>SUM(C19:K19)</f>
        <v>9</v>
      </c>
    </row>
    <row r="20" spans="1:13" x14ac:dyDescent="0.45">
      <c r="A20" t="s">
        <v>3</v>
      </c>
      <c r="C20" s="1">
        <v>0</v>
      </c>
      <c r="D20" s="1">
        <v>1</v>
      </c>
      <c r="E20" s="1">
        <v>0</v>
      </c>
      <c r="F20" s="1">
        <v>0</v>
      </c>
      <c r="G20" s="1">
        <v>0</v>
      </c>
      <c r="H20" s="1">
        <v>0</v>
      </c>
      <c r="I20" s="1">
        <v>11</v>
      </c>
      <c r="J20" s="1">
        <v>1</v>
      </c>
      <c r="K20" s="1">
        <v>0</v>
      </c>
      <c r="L20" s="1">
        <f>SUM(C20:K20)</f>
        <v>13</v>
      </c>
    </row>
    <row r="21" spans="1:13" x14ac:dyDescent="0.45">
      <c r="A21" t="s">
        <v>0</v>
      </c>
      <c r="C21" s="1">
        <f>SUM(C19:C20)</f>
        <v>0</v>
      </c>
      <c r="D21" s="1">
        <f t="shared" ref="D21:K21" si="3">SUM(D19:D20)</f>
        <v>2</v>
      </c>
      <c r="E21" s="1">
        <f t="shared" si="3"/>
        <v>0</v>
      </c>
      <c r="F21" s="1">
        <f t="shared" si="3"/>
        <v>0</v>
      </c>
      <c r="G21" s="1">
        <f t="shared" si="3"/>
        <v>1</v>
      </c>
      <c r="H21" s="1">
        <f t="shared" si="3"/>
        <v>0</v>
      </c>
      <c r="I21" s="1">
        <f t="shared" si="3"/>
        <v>17</v>
      </c>
      <c r="J21" s="1">
        <f t="shared" si="3"/>
        <v>1</v>
      </c>
      <c r="K21" s="1">
        <f t="shared" si="3"/>
        <v>1</v>
      </c>
      <c r="L21" s="1">
        <f>SUM(C21:K21)</f>
        <v>22</v>
      </c>
    </row>
    <row r="22" spans="1:13" x14ac:dyDescent="0.45">
      <c r="A22" s="16" t="s">
        <v>29</v>
      </c>
    </row>
    <row r="23" spans="1:13" x14ac:dyDescent="0.45">
      <c r="A23" t="s">
        <v>4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1</v>
      </c>
      <c r="J23" s="1">
        <v>0</v>
      </c>
      <c r="K23" s="1">
        <v>1</v>
      </c>
      <c r="L23" s="1">
        <f>SUM(C23:K23)</f>
        <v>3</v>
      </c>
      <c r="M23" s="14">
        <f>SUM(L23/L19)</f>
        <v>0.33333333333333331</v>
      </c>
    </row>
    <row r="24" spans="1:13" x14ac:dyDescent="0.45">
      <c r="A24" t="s">
        <v>3</v>
      </c>
      <c r="C24" s="1">
        <v>0</v>
      </c>
      <c r="D24" s="1">
        <v>1</v>
      </c>
      <c r="E24" s="1">
        <v>0</v>
      </c>
      <c r="F24" s="1">
        <v>0</v>
      </c>
      <c r="G24" s="1">
        <v>0</v>
      </c>
      <c r="H24" s="1">
        <v>0</v>
      </c>
      <c r="I24" s="1">
        <v>6</v>
      </c>
      <c r="J24" s="1">
        <v>1</v>
      </c>
      <c r="K24" s="1">
        <v>0</v>
      </c>
      <c r="L24" s="1">
        <f>SUM(C24:K24)</f>
        <v>8</v>
      </c>
      <c r="M24" s="14">
        <f>SUM(L24/L20)</f>
        <v>0.61538461538461542</v>
      </c>
    </row>
    <row r="25" spans="1:13" x14ac:dyDescent="0.45">
      <c r="A25" t="s">
        <v>0</v>
      </c>
      <c r="C25" s="1">
        <f>SUM(C23:C24)</f>
        <v>0</v>
      </c>
      <c r="D25" s="1">
        <f t="shared" ref="D25:K25" si="4">SUM(D23:D24)</f>
        <v>1</v>
      </c>
      <c r="E25" s="1">
        <f t="shared" si="4"/>
        <v>0</v>
      </c>
      <c r="F25" s="1">
        <f t="shared" si="4"/>
        <v>0</v>
      </c>
      <c r="G25" s="1">
        <f t="shared" si="4"/>
        <v>1</v>
      </c>
      <c r="H25" s="1">
        <f t="shared" si="4"/>
        <v>0</v>
      </c>
      <c r="I25" s="1">
        <f t="shared" si="4"/>
        <v>7</v>
      </c>
      <c r="J25" s="1">
        <f t="shared" si="4"/>
        <v>1</v>
      </c>
      <c r="K25" s="1">
        <f t="shared" si="4"/>
        <v>1</v>
      </c>
      <c r="L25" s="1">
        <f>SUM(C25:K25)</f>
        <v>11</v>
      </c>
      <c r="M25" s="5">
        <f>SUM(L25/L21)</f>
        <v>0.5</v>
      </c>
    </row>
    <row r="26" spans="1:13" x14ac:dyDescent="0.45">
      <c r="A26" t="s">
        <v>30</v>
      </c>
      <c r="C26" s="1" t="s">
        <v>13</v>
      </c>
      <c r="D26" s="5">
        <f>SUM(D25/D21)</f>
        <v>0.5</v>
      </c>
      <c r="E26" s="1" t="s">
        <v>13</v>
      </c>
      <c r="F26" s="1" t="s">
        <v>13</v>
      </c>
      <c r="G26" s="5">
        <f>SUM(G25/G21)</f>
        <v>1</v>
      </c>
      <c r="H26" s="1" t="s">
        <v>13</v>
      </c>
      <c r="I26" s="5">
        <f>SUM(I25/I21)</f>
        <v>0.41176470588235292</v>
      </c>
      <c r="J26" s="5">
        <f>SUM(J25/J21)</f>
        <v>1</v>
      </c>
      <c r="K26" s="5">
        <f>SUM(K25/K21)</f>
        <v>1</v>
      </c>
      <c r="L26" s="5"/>
    </row>
    <row r="27" spans="1:13" x14ac:dyDescent="0.45">
      <c r="A27" s="8"/>
      <c r="B27" s="8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8"/>
    </row>
    <row r="28" spans="1:13" x14ac:dyDescent="0.45">
      <c r="A28" s="2" t="s">
        <v>16</v>
      </c>
    </row>
    <row r="29" spans="1:13" x14ac:dyDescent="0.45">
      <c r="A29" t="s">
        <v>4</v>
      </c>
      <c r="C29" s="1">
        <v>0</v>
      </c>
      <c r="D29" s="1">
        <v>1</v>
      </c>
      <c r="E29" s="1">
        <v>0</v>
      </c>
      <c r="F29" s="1">
        <v>0</v>
      </c>
      <c r="G29" s="1">
        <v>20</v>
      </c>
      <c r="H29" s="1">
        <v>0</v>
      </c>
      <c r="I29" s="1">
        <v>14</v>
      </c>
      <c r="J29" s="1">
        <v>1</v>
      </c>
      <c r="K29" s="1">
        <v>0</v>
      </c>
      <c r="L29" s="1">
        <f>SUM(C29:K29)</f>
        <v>36</v>
      </c>
    </row>
    <row r="30" spans="1:13" x14ac:dyDescent="0.45">
      <c r="A30" t="s">
        <v>3</v>
      </c>
      <c r="C30" s="1">
        <v>0</v>
      </c>
      <c r="D30" s="1">
        <v>1</v>
      </c>
      <c r="E30" s="1">
        <v>0</v>
      </c>
      <c r="F30" s="1">
        <v>0</v>
      </c>
      <c r="G30" s="1">
        <v>4</v>
      </c>
      <c r="H30" s="1">
        <v>0</v>
      </c>
      <c r="I30" s="1">
        <v>1</v>
      </c>
      <c r="J30" s="1">
        <v>1</v>
      </c>
      <c r="K30" s="1">
        <v>0</v>
      </c>
      <c r="L30" s="1">
        <f>SUM(C30:K30)</f>
        <v>7</v>
      </c>
    </row>
    <row r="31" spans="1:13" x14ac:dyDescent="0.45">
      <c r="A31" t="s">
        <v>1</v>
      </c>
      <c r="C31" s="1">
        <f>SUM(C29:C30)</f>
        <v>0</v>
      </c>
      <c r="D31" s="1">
        <f t="shared" ref="D31:K31" si="5">SUM(D29:D30)</f>
        <v>2</v>
      </c>
      <c r="E31" s="1">
        <f t="shared" si="5"/>
        <v>0</v>
      </c>
      <c r="F31" s="1">
        <f t="shared" si="5"/>
        <v>0</v>
      </c>
      <c r="G31" s="1">
        <f t="shared" si="5"/>
        <v>24</v>
      </c>
      <c r="H31" s="1">
        <f t="shared" si="5"/>
        <v>0</v>
      </c>
      <c r="I31" s="1">
        <f t="shared" si="5"/>
        <v>15</v>
      </c>
      <c r="J31" s="1">
        <f t="shared" si="5"/>
        <v>2</v>
      </c>
      <c r="K31" s="1">
        <f t="shared" si="5"/>
        <v>0</v>
      </c>
      <c r="L31" s="1">
        <f>SUM(C31:K31)</f>
        <v>43</v>
      </c>
    </row>
    <row r="32" spans="1:13" x14ac:dyDescent="0.45">
      <c r="A32" s="16" t="s">
        <v>29</v>
      </c>
    </row>
    <row r="33" spans="1:13" x14ac:dyDescent="0.45">
      <c r="A33" t="s">
        <v>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</v>
      </c>
      <c r="J33" s="1">
        <v>0</v>
      </c>
      <c r="K33" s="1">
        <v>0</v>
      </c>
      <c r="L33" s="1">
        <f>SUM(C33:K33)</f>
        <v>4</v>
      </c>
      <c r="M33" s="14">
        <f>SUM(L33/L29)</f>
        <v>0.1111111111111111</v>
      </c>
    </row>
    <row r="34" spans="1:13" x14ac:dyDescent="0.45">
      <c r="A34" t="s">
        <v>3</v>
      </c>
      <c r="C34" s="1">
        <v>0</v>
      </c>
      <c r="D34" s="1">
        <v>1</v>
      </c>
      <c r="E34" s="1">
        <v>0</v>
      </c>
      <c r="F34" s="1">
        <v>0</v>
      </c>
      <c r="G34" s="1">
        <v>4</v>
      </c>
      <c r="H34" s="1">
        <v>0</v>
      </c>
      <c r="I34" s="1">
        <v>1</v>
      </c>
      <c r="J34" s="1">
        <v>1</v>
      </c>
      <c r="K34" s="1">
        <v>0</v>
      </c>
      <c r="L34" s="1">
        <f>SUM(C34:K34)</f>
        <v>7</v>
      </c>
      <c r="M34" s="14">
        <f>SUM(L34/L30)</f>
        <v>1</v>
      </c>
    </row>
    <row r="35" spans="1:13" x14ac:dyDescent="0.45">
      <c r="A35" t="s">
        <v>0</v>
      </c>
      <c r="C35" s="1">
        <f>SUM(C33:C34)</f>
        <v>0</v>
      </c>
      <c r="D35" s="1">
        <f t="shared" ref="D35:K35" si="6">SUM(D33:D34)</f>
        <v>1</v>
      </c>
      <c r="E35" s="1">
        <f t="shared" si="6"/>
        <v>0</v>
      </c>
      <c r="F35" s="1">
        <f t="shared" si="6"/>
        <v>0</v>
      </c>
      <c r="G35" s="1">
        <f t="shared" si="6"/>
        <v>4</v>
      </c>
      <c r="H35" s="1">
        <f t="shared" si="6"/>
        <v>0</v>
      </c>
      <c r="I35" s="1">
        <f t="shared" si="6"/>
        <v>5</v>
      </c>
      <c r="J35" s="1">
        <f t="shared" si="6"/>
        <v>1</v>
      </c>
      <c r="K35" s="1">
        <f t="shared" si="6"/>
        <v>0</v>
      </c>
      <c r="L35" s="1">
        <f>SUM(C35:K35)</f>
        <v>11</v>
      </c>
      <c r="M35" s="5">
        <f>SUM(L35/L31)</f>
        <v>0.2558139534883721</v>
      </c>
    </row>
    <row r="36" spans="1:13" x14ac:dyDescent="0.45">
      <c r="A36" t="s">
        <v>30</v>
      </c>
      <c r="C36" s="1" t="s">
        <v>13</v>
      </c>
      <c r="D36" s="5">
        <f>SUM(D35/D31)</f>
        <v>0.5</v>
      </c>
      <c r="E36" s="1" t="s">
        <v>13</v>
      </c>
      <c r="F36" s="5" t="s">
        <v>13</v>
      </c>
      <c r="G36" s="5">
        <f>SUM(G35/G31)</f>
        <v>0.16666666666666666</v>
      </c>
      <c r="H36" s="1" t="s">
        <v>13</v>
      </c>
      <c r="I36" s="5">
        <f>SUM(I35/I31)</f>
        <v>0.33333333333333331</v>
      </c>
      <c r="J36" s="5">
        <f>SUM(J35/J31)</f>
        <v>0.5</v>
      </c>
      <c r="K36" s="5" t="s">
        <v>13</v>
      </c>
      <c r="L36" s="5"/>
    </row>
    <row r="37" spans="1:13" x14ac:dyDescent="0.45">
      <c r="A37" s="8"/>
      <c r="B37" s="8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8"/>
    </row>
    <row r="38" spans="1:13" x14ac:dyDescent="0.45">
      <c r="A38" s="2" t="s">
        <v>17</v>
      </c>
    </row>
    <row r="39" spans="1:13" x14ac:dyDescent="0.45">
      <c r="A39" t="s">
        <v>4</v>
      </c>
      <c r="C39" s="1">
        <v>1</v>
      </c>
      <c r="D39" s="1">
        <v>0</v>
      </c>
      <c r="E39" s="1">
        <v>0</v>
      </c>
      <c r="F39" s="1">
        <v>0</v>
      </c>
      <c r="G39" s="1">
        <v>1</v>
      </c>
      <c r="H39" s="1">
        <v>0</v>
      </c>
      <c r="I39" s="1">
        <v>4</v>
      </c>
      <c r="J39" s="1">
        <v>0</v>
      </c>
      <c r="K39" s="1">
        <v>0</v>
      </c>
      <c r="L39" s="1">
        <f>SUM(C39:K39)</f>
        <v>6</v>
      </c>
    </row>
    <row r="40" spans="1:13" x14ac:dyDescent="0.45">
      <c r="A40" t="s">
        <v>3</v>
      </c>
      <c r="C40" s="1">
        <v>1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3</v>
      </c>
      <c r="J40" s="1">
        <v>0</v>
      </c>
      <c r="K40" s="1">
        <v>0</v>
      </c>
      <c r="L40" s="1">
        <f>SUM(C40:K40)</f>
        <v>4</v>
      </c>
    </row>
    <row r="41" spans="1:13" x14ac:dyDescent="0.45">
      <c r="A41" t="s">
        <v>0</v>
      </c>
      <c r="C41" s="1">
        <f>SUM(C39:C40)</f>
        <v>2</v>
      </c>
      <c r="D41" s="1">
        <f t="shared" ref="D41:K41" si="7">SUM(D39:D40)</f>
        <v>0</v>
      </c>
      <c r="E41" s="1">
        <f t="shared" si="7"/>
        <v>0</v>
      </c>
      <c r="F41" s="1">
        <f t="shared" si="7"/>
        <v>0</v>
      </c>
      <c r="G41" s="1">
        <f t="shared" si="7"/>
        <v>1</v>
      </c>
      <c r="H41" s="1">
        <f t="shared" si="7"/>
        <v>0</v>
      </c>
      <c r="I41" s="1">
        <f t="shared" si="7"/>
        <v>7</v>
      </c>
      <c r="J41" s="1">
        <f t="shared" si="7"/>
        <v>0</v>
      </c>
      <c r="K41" s="1">
        <f t="shared" si="7"/>
        <v>0</v>
      </c>
      <c r="L41" s="1">
        <f>SUM(C41:K41)</f>
        <v>10</v>
      </c>
    </row>
    <row r="42" spans="1:13" x14ac:dyDescent="0.45">
      <c r="A42" s="16" t="s">
        <v>29</v>
      </c>
    </row>
    <row r="43" spans="1:13" x14ac:dyDescent="0.45">
      <c r="A43" t="s">
        <v>4</v>
      </c>
      <c r="C43" s="1">
        <v>1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3</v>
      </c>
      <c r="J43" s="1">
        <v>0</v>
      </c>
      <c r="K43" s="1">
        <v>0</v>
      </c>
      <c r="L43" s="1">
        <f>SUM(C43:K43)</f>
        <v>5</v>
      </c>
      <c r="M43" s="14">
        <f>SUM(L43/L39)</f>
        <v>0.83333333333333337</v>
      </c>
    </row>
    <row r="44" spans="1:13" x14ac:dyDescent="0.45">
      <c r="A44" t="s">
        <v>3</v>
      </c>
      <c r="C44" s="1">
        <v>1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2</v>
      </c>
      <c r="J44" s="1">
        <v>0</v>
      </c>
      <c r="K44" s="1">
        <v>0</v>
      </c>
      <c r="L44" s="1">
        <f>SUM(C44:K44)</f>
        <v>3</v>
      </c>
      <c r="M44" s="14">
        <f>SUM(L44/L40)</f>
        <v>0.75</v>
      </c>
    </row>
    <row r="45" spans="1:13" x14ac:dyDescent="0.45">
      <c r="A45" t="s">
        <v>0</v>
      </c>
      <c r="C45" s="1">
        <f>SUM(C43:C44)</f>
        <v>2</v>
      </c>
      <c r="D45" s="1">
        <f t="shared" ref="D45:K45" si="8">SUM(D43:D44)</f>
        <v>0</v>
      </c>
      <c r="E45" s="1">
        <f t="shared" si="8"/>
        <v>0</v>
      </c>
      <c r="F45" s="1">
        <f t="shared" si="8"/>
        <v>0</v>
      </c>
      <c r="G45" s="1">
        <f t="shared" si="8"/>
        <v>1</v>
      </c>
      <c r="H45" s="1">
        <f t="shared" si="8"/>
        <v>0</v>
      </c>
      <c r="I45" s="1">
        <f t="shared" si="8"/>
        <v>5</v>
      </c>
      <c r="J45" s="1">
        <f t="shared" si="8"/>
        <v>0</v>
      </c>
      <c r="K45" s="1">
        <f t="shared" si="8"/>
        <v>0</v>
      </c>
      <c r="L45" s="1">
        <f>SUM(C45:K45)</f>
        <v>8</v>
      </c>
      <c r="M45" s="5">
        <f>SUM(L45/L41)</f>
        <v>0.8</v>
      </c>
    </row>
    <row r="46" spans="1:13" x14ac:dyDescent="0.45">
      <c r="A46" t="s">
        <v>30</v>
      </c>
      <c r="C46" s="5">
        <f>SUM(C45/C41)</f>
        <v>1</v>
      </c>
      <c r="D46" s="5" t="s">
        <v>13</v>
      </c>
      <c r="E46" s="1" t="s">
        <v>13</v>
      </c>
      <c r="F46" s="1" t="s">
        <v>13</v>
      </c>
      <c r="G46" s="5">
        <f>SUM(G45/G41)</f>
        <v>1</v>
      </c>
      <c r="H46" s="1" t="s">
        <v>13</v>
      </c>
      <c r="I46" s="5">
        <f>SUM(I45/I41)</f>
        <v>0.7142857142857143</v>
      </c>
      <c r="J46" s="1" t="s">
        <v>13</v>
      </c>
      <c r="K46" s="1" t="s">
        <v>13</v>
      </c>
      <c r="L46" s="5"/>
    </row>
    <row r="47" spans="1:13" x14ac:dyDescent="0.45">
      <c r="A47" s="8"/>
      <c r="B47" s="8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8"/>
    </row>
    <row r="48" spans="1:13" x14ac:dyDescent="0.45">
      <c r="A48" s="2" t="s">
        <v>33</v>
      </c>
    </row>
    <row r="49" spans="1:13" x14ac:dyDescent="0.45">
      <c r="A49" t="s">
        <v>4</v>
      </c>
      <c r="C49" s="1">
        <v>0</v>
      </c>
      <c r="D49" s="1">
        <v>2</v>
      </c>
      <c r="E49" s="1">
        <v>0</v>
      </c>
      <c r="F49" s="1">
        <v>0</v>
      </c>
      <c r="G49" s="1">
        <v>3</v>
      </c>
      <c r="H49" s="1">
        <v>0</v>
      </c>
      <c r="I49" s="1">
        <v>2</v>
      </c>
      <c r="J49" s="1">
        <v>0</v>
      </c>
      <c r="K49" s="1">
        <v>0</v>
      </c>
      <c r="L49" s="1">
        <f>SUM(C49:K49)</f>
        <v>7</v>
      </c>
    </row>
    <row r="50" spans="1:13" x14ac:dyDescent="0.45">
      <c r="A50" t="s">
        <v>3</v>
      </c>
      <c r="C50" s="1">
        <v>0</v>
      </c>
      <c r="D50" s="1">
        <v>0</v>
      </c>
      <c r="E50" s="1">
        <v>0</v>
      </c>
      <c r="F50" s="1">
        <v>0</v>
      </c>
      <c r="G50" s="1">
        <v>2</v>
      </c>
      <c r="H50" s="1">
        <v>0</v>
      </c>
      <c r="I50" s="1">
        <v>1</v>
      </c>
      <c r="J50" s="1">
        <v>0</v>
      </c>
      <c r="K50" s="1">
        <v>0</v>
      </c>
      <c r="L50" s="1">
        <f>SUM(C50:K50)</f>
        <v>3</v>
      </c>
    </row>
    <row r="51" spans="1:13" x14ac:dyDescent="0.45">
      <c r="A51" t="s">
        <v>0</v>
      </c>
      <c r="C51" s="1">
        <f>SUM(C49:C50)</f>
        <v>0</v>
      </c>
      <c r="D51" s="1">
        <f t="shared" ref="D51:K51" si="9">SUM(D49:D50)</f>
        <v>2</v>
      </c>
      <c r="E51" s="1">
        <f t="shared" si="9"/>
        <v>0</v>
      </c>
      <c r="F51" s="1">
        <f t="shared" si="9"/>
        <v>0</v>
      </c>
      <c r="G51" s="1">
        <f t="shared" si="9"/>
        <v>5</v>
      </c>
      <c r="H51" s="1">
        <f t="shared" si="9"/>
        <v>0</v>
      </c>
      <c r="I51" s="1">
        <f t="shared" si="9"/>
        <v>3</v>
      </c>
      <c r="J51" s="1">
        <f t="shared" si="9"/>
        <v>0</v>
      </c>
      <c r="K51" s="1">
        <f t="shared" si="9"/>
        <v>0</v>
      </c>
      <c r="L51" s="1">
        <f>SUM(C51:K51)</f>
        <v>10</v>
      </c>
    </row>
    <row r="52" spans="1:13" x14ac:dyDescent="0.45">
      <c r="A52" s="16" t="s">
        <v>29</v>
      </c>
    </row>
    <row r="53" spans="1:13" x14ac:dyDescent="0.45">
      <c r="A53" t="s">
        <v>4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f>SUM(C53:K53)</f>
        <v>0</v>
      </c>
      <c r="M53" s="5" t="s">
        <v>13</v>
      </c>
    </row>
    <row r="54" spans="1:13" x14ac:dyDescent="0.45">
      <c r="A54" t="s">
        <v>3</v>
      </c>
      <c r="C54" s="1">
        <v>0</v>
      </c>
      <c r="D54" s="1">
        <v>0</v>
      </c>
      <c r="E54" s="1">
        <v>0</v>
      </c>
      <c r="F54" s="1">
        <v>0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f>SUM(C54:K54)</f>
        <v>1</v>
      </c>
      <c r="M54" s="14">
        <f>SUM(L54/L50)</f>
        <v>0.33333333333333331</v>
      </c>
    </row>
    <row r="55" spans="1:13" x14ac:dyDescent="0.45">
      <c r="A55" t="s">
        <v>0</v>
      </c>
      <c r="C55" s="1">
        <f>SUM(C53:C54)</f>
        <v>0</v>
      </c>
      <c r="D55" s="1">
        <f t="shared" ref="D55:K55" si="10">SUM(D53:D54)</f>
        <v>0</v>
      </c>
      <c r="E55" s="1">
        <f t="shared" si="10"/>
        <v>0</v>
      </c>
      <c r="F55" s="1">
        <f t="shared" si="10"/>
        <v>0</v>
      </c>
      <c r="G55" s="1">
        <f t="shared" si="10"/>
        <v>1</v>
      </c>
      <c r="H55" s="1">
        <f t="shared" si="10"/>
        <v>0</v>
      </c>
      <c r="I55" s="1">
        <f t="shared" si="10"/>
        <v>0</v>
      </c>
      <c r="J55" s="1">
        <f t="shared" si="10"/>
        <v>0</v>
      </c>
      <c r="K55" s="1">
        <f t="shared" si="10"/>
        <v>0</v>
      </c>
      <c r="L55" s="1">
        <f>SUM(C55:K55)</f>
        <v>1</v>
      </c>
      <c r="M55" s="5">
        <f>SUM(L55/L51)</f>
        <v>0.1</v>
      </c>
    </row>
    <row r="56" spans="1:13" x14ac:dyDescent="0.45">
      <c r="A56" t="s">
        <v>30</v>
      </c>
      <c r="C56" s="1" t="s">
        <v>13</v>
      </c>
      <c r="D56" s="1" t="s">
        <v>13</v>
      </c>
      <c r="E56" s="1" t="s">
        <v>13</v>
      </c>
      <c r="F56" s="5" t="s">
        <v>13</v>
      </c>
      <c r="G56" s="5">
        <f>SUM(G55/G51)</f>
        <v>0.2</v>
      </c>
      <c r="H56" s="1" t="s">
        <v>13</v>
      </c>
      <c r="I56" s="5" t="s">
        <v>13</v>
      </c>
      <c r="J56" s="5" t="s">
        <v>13</v>
      </c>
      <c r="K56" s="5" t="s">
        <v>13</v>
      </c>
      <c r="L56" s="5"/>
    </row>
    <row r="57" spans="1:13" x14ac:dyDescent="0.45">
      <c r="A57" s="8"/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8"/>
    </row>
    <row r="58" spans="1:13" x14ac:dyDescent="0.45">
      <c r="A58" s="2" t="s">
        <v>18</v>
      </c>
    </row>
    <row r="59" spans="1:13" x14ac:dyDescent="0.45">
      <c r="A59" t="s">
        <v>4</v>
      </c>
      <c r="C59" s="1">
        <v>0</v>
      </c>
      <c r="D59" s="1">
        <v>2</v>
      </c>
      <c r="E59" s="1">
        <v>0</v>
      </c>
      <c r="F59" s="1">
        <v>2</v>
      </c>
      <c r="G59" s="1">
        <v>20</v>
      </c>
      <c r="H59" s="1">
        <v>0</v>
      </c>
      <c r="I59" s="1">
        <v>16</v>
      </c>
      <c r="J59" s="1">
        <v>1</v>
      </c>
      <c r="K59" s="1">
        <v>4</v>
      </c>
      <c r="L59" s="1">
        <f>SUM(C59:K59)</f>
        <v>45</v>
      </c>
    </row>
    <row r="60" spans="1:13" x14ac:dyDescent="0.45">
      <c r="A60" t="s">
        <v>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f>SUM(C60:K60)</f>
        <v>0</v>
      </c>
    </row>
    <row r="61" spans="1:13" x14ac:dyDescent="0.45">
      <c r="A61" t="s">
        <v>0</v>
      </c>
      <c r="C61" s="1">
        <f>SUM(C59:C60)</f>
        <v>0</v>
      </c>
      <c r="D61" s="1">
        <f t="shared" ref="D61:K61" si="11">SUM(D59:D60)</f>
        <v>2</v>
      </c>
      <c r="E61" s="1">
        <f t="shared" si="11"/>
        <v>0</v>
      </c>
      <c r="F61" s="1">
        <f t="shared" si="11"/>
        <v>2</v>
      </c>
      <c r="G61" s="1">
        <f t="shared" si="11"/>
        <v>20</v>
      </c>
      <c r="H61" s="1">
        <f t="shared" si="11"/>
        <v>0</v>
      </c>
      <c r="I61" s="1">
        <f t="shared" si="11"/>
        <v>16</v>
      </c>
      <c r="J61" s="1">
        <f t="shared" si="11"/>
        <v>1</v>
      </c>
      <c r="K61" s="1">
        <f t="shared" si="11"/>
        <v>4</v>
      </c>
      <c r="L61" s="1">
        <f>SUM(C61:K61)</f>
        <v>45</v>
      </c>
    </row>
    <row r="62" spans="1:13" x14ac:dyDescent="0.45">
      <c r="A62" s="16" t="s">
        <v>29</v>
      </c>
    </row>
    <row r="63" spans="1:13" x14ac:dyDescent="0.45">
      <c r="A63" t="s">
        <v>4</v>
      </c>
      <c r="C63" s="1">
        <v>0</v>
      </c>
      <c r="D63" s="1">
        <v>0</v>
      </c>
      <c r="E63" s="1">
        <v>0</v>
      </c>
      <c r="F63" s="1">
        <v>0</v>
      </c>
      <c r="G63" s="1">
        <v>2</v>
      </c>
      <c r="H63" s="1">
        <v>0</v>
      </c>
      <c r="I63" s="1">
        <v>3</v>
      </c>
      <c r="J63" s="1">
        <v>0</v>
      </c>
      <c r="K63" s="1">
        <v>0</v>
      </c>
      <c r="L63" s="1">
        <f>SUM(C63:K63)</f>
        <v>5</v>
      </c>
      <c r="M63" s="14">
        <f>SUM(L63/L59)</f>
        <v>0.1111111111111111</v>
      </c>
    </row>
    <row r="64" spans="1:13" x14ac:dyDescent="0.45">
      <c r="A64" t="s">
        <v>3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f>SUM(C64:K64)</f>
        <v>0</v>
      </c>
      <c r="M64" s="5" t="s">
        <v>46</v>
      </c>
    </row>
    <row r="65" spans="1:13" x14ac:dyDescent="0.45">
      <c r="A65" t="s">
        <v>0</v>
      </c>
      <c r="C65" s="1">
        <f>SUM(C63:C64)</f>
        <v>0</v>
      </c>
      <c r="D65" s="1">
        <f t="shared" ref="D65:K65" si="12">SUM(D63:D64)</f>
        <v>0</v>
      </c>
      <c r="E65" s="1">
        <f t="shared" si="12"/>
        <v>0</v>
      </c>
      <c r="F65" s="1">
        <f t="shared" si="12"/>
        <v>0</v>
      </c>
      <c r="G65" s="1">
        <f t="shared" si="12"/>
        <v>2</v>
      </c>
      <c r="H65" s="1">
        <f t="shared" si="12"/>
        <v>0</v>
      </c>
      <c r="I65" s="1">
        <f t="shared" si="12"/>
        <v>3</v>
      </c>
      <c r="J65" s="1">
        <f t="shared" si="12"/>
        <v>0</v>
      </c>
      <c r="K65" s="1">
        <f t="shared" si="12"/>
        <v>0</v>
      </c>
      <c r="L65" s="1">
        <f>SUM(C65:K65)</f>
        <v>5</v>
      </c>
      <c r="M65" s="5">
        <f>SUM(L65/L61)</f>
        <v>0.1111111111111111</v>
      </c>
    </row>
    <row r="66" spans="1:13" x14ac:dyDescent="0.45">
      <c r="A66" t="s">
        <v>30</v>
      </c>
      <c r="C66" s="1" t="s">
        <v>13</v>
      </c>
      <c r="D66" s="5" t="s">
        <v>13</v>
      </c>
      <c r="E66" s="5" t="s">
        <v>13</v>
      </c>
      <c r="F66" s="1" t="s">
        <v>13</v>
      </c>
      <c r="G66" s="5">
        <f>SUM(G65/G61)</f>
        <v>0.1</v>
      </c>
      <c r="H66" s="13" t="s">
        <v>13</v>
      </c>
      <c r="I66" s="5">
        <f>SUM(I65/I61)</f>
        <v>0.1875</v>
      </c>
      <c r="J66" s="5" t="s">
        <v>13</v>
      </c>
      <c r="K66" s="5" t="s">
        <v>13</v>
      </c>
      <c r="L66" s="5"/>
    </row>
    <row r="67" spans="1:13" x14ac:dyDescent="0.45">
      <c r="A67" s="8"/>
      <c r="B67" s="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8"/>
    </row>
    <row r="68" spans="1:13" x14ac:dyDescent="0.45">
      <c r="A68" s="2" t="s">
        <v>19</v>
      </c>
    </row>
    <row r="69" spans="1:13" x14ac:dyDescent="0.45">
      <c r="A69" t="s">
        <v>4</v>
      </c>
      <c r="C69" s="1">
        <v>0</v>
      </c>
      <c r="D69" s="1">
        <v>1</v>
      </c>
      <c r="E69" s="1">
        <v>0</v>
      </c>
      <c r="F69" s="1">
        <v>1</v>
      </c>
      <c r="G69" s="1">
        <v>0</v>
      </c>
      <c r="H69" s="1">
        <v>0</v>
      </c>
      <c r="I69" s="1">
        <v>4</v>
      </c>
      <c r="J69" s="1">
        <v>1</v>
      </c>
      <c r="K69" s="1">
        <v>0</v>
      </c>
      <c r="L69" s="1">
        <f>SUM(C69:K69)</f>
        <v>7</v>
      </c>
    </row>
    <row r="70" spans="1:13" x14ac:dyDescent="0.45">
      <c r="A70" t="s">
        <v>3</v>
      </c>
      <c r="C70" s="1">
        <v>0</v>
      </c>
      <c r="D70" s="1">
        <v>0</v>
      </c>
      <c r="E70" s="1">
        <v>0</v>
      </c>
      <c r="F70" s="1">
        <v>1</v>
      </c>
      <c r="G70" s="1">
        <v>0</v>
      </c>
      <c r="H70" s="1">
        <v>0</v>
      </c>
      <c r="I70" s="1">
        <v>3</v>
      </c>
      <c r="J70" s="1">
        <v>0</v>
      </c>
      <c r="K70" s="1">
        <v>0</v>
      </c>
      <c r="L70" s="1">
        <f>SUM(C70:K70)</f>
        <v>4</v>
      </c>
    </row>
    <row r="71" spans="1:13" x14ac:dyDescent="0.45">
      <c r="A71" t="s">
        <v>23</v>
      </c>
      <c r="C71" s="1">
        <f>SUM(C69:C70)</f>
        <v>0</v>
      </c>
      <c r="D71" s="1">
        <f t="shared" ref="D71:K71" si="13">SUM(D69:D70)</f>
        <v>1</v>
      </c>
      <c r="E71" s="1">
        <f t="shared" si="13"/>
        <v>0</v>
      </c>
      <c r="F71" s="1">
        <f t="shared" si="13"/>
        <v>2</v>
      </c>
      <c r="G71" s="1">
        <f t="shared" si="13"/>
        <v>0</v>
      </c>
      <c r="H71" s="1">
        <f t="shared" si="13"/>
        <v>0</v>
      </c>
      <c r="I71" s="1">
        <f t="shared" si="13"/>
        <v>7</v>
      </c>
      <c r="J71" s="1">
        <f t="shared" si="13"/>
        <v>1</v>
      </c>
      <c r="K71" s="1">
        <f t="shared" si="13"/>
        <v>0</v>
      </c>
      <c r="L71" s="1">
        <f>SUM(C71:K71)</f>
        <v>11</v>
      </c>
    </row>
    <row r="72" spans="1:13" x14ac:dyDescent="0.45">
      <c r="A72" s="16" t="s">
        <v>29</v>
      </c>
    </row>
    <row r="73" spans="1:13" x14ac:dyDescent="0.45">
      <c r="A73" t="s">
        <v>4</v>
      </c>
      <c r="C73" s="1">
        <v>0</v>
      </c>
      <c r="D73" s="1">
        <v>0</v>
      </c>
      <c r="E73" s="1">
        <v>0</v>
      </c>
      <c r="F73" s="1">
        <v>1</v>
      </c>
      <c r="G73" s="1">
        <v>0</v>
      </c>
      <c r="H73" s="1">
        <v>0</v>
      </c>
      <c r="I73" s="1">
        <v>1</v>
      </c>
      <c r="J73" s="1">
        <v>1</v>
      </c>
      <c r="K73" s="1">
        <v>0</v>
      </c>
      <c r="L73" s="1">
        <f>SUM(C73:K73)</f>
        <v>3</v>
      </c>
      <c r="M73" s="14">
        <f>SUM(L73/L69)</f>
        <v>0.42857142857142855</v>
      </c>
    </row>
    <row r="74" spans="1:13" x14ac:dyDescent="0.45">
      <c r="A74" t="s">
        <v>3</v>
      </c>
      <c r="C74" s="1">
        <v>0</v>
      </c>
      <c r="D74" s="1">
        <v>0</v>
      </c>
      <c r="E74" s="1">
        <v>0</v>
      </c>
      <c r="F74" s="1">
        <v>1</v>
      </c>
      <c r="G74" s="1">
        <v>0</v>
      </c>
      <c r="H74" s="1">
        <v>0</v>
      </c>
      <c r="I74" s="1">
        <v>3</v>
      </c>
      <c r="J74" s="1">
        <v>0</v>
      </c>
      <c r="K74" s="1">
        <v>0</v>
      </c>
      <c r="L74" s="1">
        <f>SUM(C74:K74)</f>
        <v>4</v>
      </c>
      <c r="M74" s="14">
        <f>SUM(L74/L70)</f>
        <v>1</v>
      </c>
    </row>
    <row r="75" spans="1:13" x14ac:dyDescent="0.45">
      <c r="A75" t="s">
        <v>0</v>
      </c>
      <c r="C75" s="1">
        <f>SUM(C73:C74)</f>
        <v>0</v>
      </c>
      <c r="D75" s="1">
        <f t="shared" ref="D75:K75" si="14">SUM(D73:D74)</f>
        <v>0</v>
      </c>
      <c r="E75" s="1">
        <f t="shared" si="14"/>
        <v>0</v>
      </c>
      <c r="F75" s="1">
        <f t="shared" si="14"/>
        <v>2</v>
      </c>
      <c r="G75" s="1">
        <f t="shared" si="14"/>
        <v>0</v>
      </c>
      <c r="H75" s="1">
        <f t="shared" si="14"/>
        <v>0</v>
      </c>
      <c r="I75" s="1">
        <f t="shared" si="14"/>
        <v>4</v>
      </c>
      <c r="J75" s="1">
        <f t="shared" si="14"/>
        <v>1</v>
      </c>
      <c r="K75" s="1">
        <f t="shared" si="14"/>
        <v>0</v>
      </c>
      <c r="L75" s="1">
        <f>SUM(C75:K75)</f>
        <v>7</v>
      </c>
      <c r="M75" s="5">
        <f>SUM(L75/L71)</f>
        <v>0.63636363636363635</v>
      </c>
    </row>
    <row r="76" spans="1:13" x14ac:dyDescent="0.45">
      <c r="A76" t="s">
        <v>30</v>
      </c>
      <c r="C76" s="5" t="s">
        <v>13</v>
      </c>
      <c r="D76" s="1" t="s">
        <v>13</v>
      </c>
      <c r="E76" s="1" t="s">
        <v>13</v>
      </c>
      <c r="F76" s="5">
        <f>SUM(F75/F71)</f>
        <v>1</v>
      </c>
      <c r="G76" s="1" t="s">
        <v>13</v>
      </c>
      <c r="H76" s="1" t="s">
        <v>13</v>
      </c>
      <c r="I76" s="5">
        <f>SUM(I75/I71)</f>
        <v>0.5714285714285714</v>
      </c>
      <c r="J76" s="5">
        <f>SUM(J75/J71)</f>
        <v>1</v>
      </c>
      <c r="K76" s="5" t="s">
        <v>13</v>
      </c>
      <c r="L76" s="5"/>
    </row>
    <row r="77" spans="1:13" x14ac:dyDescent="0.45">
      <c r="A77" s="8"/>
      <c r="B77" s="8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8"/>
    </row>
    <row r="78" spans="1:13" x14ac:dyDescent="0.45">
      <c r="A78" s="3" t="s">
        <v>20</v>
      </c>
    </row>
    <row r="79" spans="1:13" x14ac:dyDescent="0.45">
      <c r="A79" t="s">
        <v>4</v>
      </c>
      <c r="C79" s="1">
        <v>14</v>
      </c>
      <c r="D79" s="1">
        <v>1</v>
      </c>
      <c r="E79" s="1">
        <v>0</v>
      </c>
      <c r="F79" s="1">
        <v>0</v>
      </c>
      <c r="G79" s="1">
        <v>1</v>
      </c>
      <c r="H79" s="1">
        <v>0</v>
      </c>
      <c r="I79" s="1">
        <v>0</v>
      </c>
      <c r="J79" s="1">
        <v>0</v>
      </c>
      <c r="K79" s="1">
        <v>0</v>
      </c>
      <c r="L79" s="1">
        <f>SUM(C79:K79)</f>
        <v>16</v>
      </c>
    </row>
    <row r="80" spans="1:13" x14ac:dyDescent="0.45">
      <c r="A80" t="s">
        <v>3</v>
      </c>
      <c r="C80" s="1">
        <v>3</v>
      </c>
      <c r="D80" s="1">
        <v>1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f>SUM(C80:K80)</f>
        <v>5</v>
      </c>
    </row>
    <row r="81" spans="1:13" x14ac:dyDescent="0.45">
      <c r="A81" t="s">
        <v>0</v>
      </c>
      <c r="C81" s="1">
        <f>SUM(C79:C80)</f>
        <v>17</v>
      </c>
      <c r="D81" s="1">
        <f t="shared" ref="D81:J81" si="15">SUM(D79:D80)</f>
        <v>2</v>
      </c>
      <c r="E81" s="1">
        <f t="shared" si="15"/>
        <v>0</v>
      </c>
      <c r="F81" s="1">
        <f t="shared" si="15"/>
        <v>0</v>
      </c>
      <c r="G81" s="1">
        <f t="shared" si="15"/>
        <v>1</v>
      </c>
      <c r="H81" s="1">
        <f t="shared" si="15"/>
        <v>0</v>
      </c>
      <c r="I81" s="1">
        <f t="shared" si="15"/>
        <v>0</v>
      </c>
      <c r="J81" s="1">
        <f t="shared" si="15"/>
        <v>1</v>
      </c>
      <c r="K81" s="1">
        <f>SUM(K79:K80)</f>
        <v>0</v>
      </c>
      <c r="L81" s="1">
        <f>SUM(C81:K81)</f>
        <v>21</v>
      </c>
    </row>
    <row r="82" spans="1:13" x14ac:dyDescent="0.45">
      <c r="A82" s="2" t="s">
        <v>29</v>
      </c>
    </row>
    <row r="83" spans="1:13" x14ac:dyDescent="0.45">
      <c r="A83" t="s">
        <v>4</v>
      </c>
      <c r="C83" s="1">
        <v>3</v>
      </c>
      <c r="D83" s="1">
        <v>1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f>SUM(C83:K83)</f>
        <v>4</v>
      </c>
      <c r="M83" s="14">
        <f>SUM(L83/L79)</f>
        <v>0.25</v>
      </c>
    </row>
    <row r="84" spans="1:13" x14ac:dyDescent="0.45">
      <c r="A84" t="s">
        <v>3</v>
      </c>
      <c r="C84" s="1">
        <v>2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f>SUM(C84:K84)</f>
        <v>2</v>
      </c>
      <c r="M84" s="14">
        <f>SUM(L84/L80)</f>
        <v>0.4</v>
      </c>
    </row>
    <row r="85" spans="1:13" x14ac:dyDescent="0.45">
      <c r="A85" t="s">
        <v>0</v>
      </c>
      <c r="C85" s="1">
        <f>SUM(C83:C84)</f>
        <v>5</v>
      </c>
      <c r="D85" s="1">
        <f t="shared" ref="D85:K85" si="16">SUM(D83:D84)</f>
        <v>1</v>
      </c>
      <c r="E85" s="1">
        <f t="shared" si="16"/>
        <v>0</v>
      </c>
      <c r="F85" s="1">
        <f t="shared" si="16"/>
        <v>0</v>
      </c>
      <c r="G85" s="1">
        <f t="shared" si="16"/>
        <v>0</v>
      </c>
      <c r="H85" s="1">
        <f t="shared" si="16"/>
        <v>0</v>
      </c>
      <c r="I85" s="1">
        <f t="shared" si="16"/>
        <v>0</v>
      </c>
      <c r="J85" s="1">
        <f t="shared" si="16"/>
        <v>0</v>
      </c>
      <c r="K85" s="1">
        <f t="shared" si="16"/>
        <v>0</v>
      </c>
      <c r="L85" s="1">
        <f>SUM(C85:K85)</f>
        <v>6</v>
      </c>
      <c r="M85" s="5">
        <f>SUM(L85/L81)</f>
        <v>0.2857142857142857</v>
      </c>
    </row>
    <row r="86" spans="1:13" x14ac:dyDescent="0.45">
      <c r="A86" t="s">
        <v>30</v>
      </c>
      <c r="C86" s="5">
        <f>SUM(C85/C81)</f>
        <v>0.29411764705882354</v>
      </c>
      <c r="D86" s="5">
        <f>SUM(D85/D81)</f>
        <v>0.5</v>
      </c>
      <c r="E86" s="1" t="s">
        <v>13</v>
      </c>
      <c r="F86" s="5" t="s">
        <v>13</v>
      </c>
      <c r="G86" s="5" t="s">
        <v>13</v>
      </c>
      <c r="H86" s="1" t="s">
        <v>13</v>
      </c>
      <c r="I86" s="5" t="s">
        <v>13</v>
      </c>
      <c r="J86" s="1" t="s">
        <v>13</v>
      </c>
      <c r="K86" s="5" t="s">
        <v>13</v>
      </c>
      <c r="L86" s="5"/>
    </row>
    <row r="87" spans="1:13" x14ac:dyDescent="0.45">
      <c r="A87" s="8"/>
      <c r="B87" s="8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8"/>
    </row>
    <row r="88" spans="1:13" x14ac:dyDescent="0.45">
      <c r="A88" s="17" t="s">
        <v>32</v>
      </c>
    </row>
    <row r="89" spans="1:13" x14ac:dyDescent="0.45">
      <c r="A89" t="s">
        <v>4</v>
      </c>
      <c r="C89" s="1">
        <v>0</v>
      </c>
      <c r="D89" s="1">
        <v>2</v>
      </c>
      <c r="E89" s="1">
        <v>0</v>
      </c>
      <c r="F89" s="1">
        <v>0</v>
      </c>
      <c r="G89" s="1">
        <v>8</v>
      </c>
      <c r="H89" s="1">
        <v>0</v>
      </c>
      <c r="I89" s="1">
        <v>5</v>
      </c>
      <c r="J89" s="1">
        <v>0</v>
      </c>
      <c r="K89" s="1">
        <v>1</v>
      </c>
      <c r="L89" s="1">
        <f>SUM(C89:K89)</f>
        <v>16</v>
      </c>
    </row>
    <row r="90" spans="1:13" x14ac:dyDescent="0.45">
      <c r="A90" t="s">
        <v>3</v>
      </c>
      <c r="C90" s="1">
        <v>0</v>
      </c>
      <c r="D90" s="1">
        <v>0</v>
      </c>
      <c r="E90" s="1">
        <v>0</v>
      </c>
      <c r="F90" s="1">
        <v>0</v>
      </c>
      <c r="G90" s="1">
        <v>7</v>
      </c>
      <c r="H90" s="1">
        <v>0</v>
      </c>
      <c r="I90" s="1">
        <v>6</v>
      </c>
      <c r="J90" s="1">
        <v>2</v>
      </c>
      <c r="K90" s="1">
        <v>0</v>
      </c>
      <c r="L90" s="1">
        <f>SUM(C90:K90)</f>
        <v>15</v>
      </c>
    </row>
    <row r="91" spans="1:13" x14ac:dyDescent="0.45">
      <c r="A91" t="s">
        <v>0</v>
      </c>
      <c r="C91" s="1">
        <f>SUM(C89:C90)</f>
        <v>0</v>
      </c>
      <c r="D91" s="1">
        <f t="shared" ref="D91:K91" si="17">SUM(D89:D90)</f>
        <v>2</v>
      </c>
      <c r="E91" s="1">
        <f t="shared" si="17"/>
        <v>0</v>
      </c>
      <c r="F91" s="1">
        <f t="shared" si="17"/>
        <v>0</v>
      </c>
      <c r="G91" s="1">
        <f t="shared" si="17"/>
        <v>15</v>
      </c>
      <c r="H91" s="1">
        <f t="shared" si="17"/>
        <v>0</v>
      </c>
      <c r="I91" s="1">
        <f t="shared" si="17"/>
        <v>11</v>
      </c>
      <c r="J91" s="1">
        <f t="shared" si="17"/>
        <v>2</v>
      </c>
      <c r="K91" s="1">
        <f t="shared" si="17"/>
        <v>1</v>
      </c>
      <c r="L91" s="1">
        <f>SUM(C91:K91)</f>
        <v>31</v>
      </c>
    </row>
    <row r="92" spans="1:13" x14ac:dyDescent="0.45">
      <c r="A92" s="16" t="s">
        <v>29</v>
      </c>
    </row>
    <row r="93" spans="1:13" x14ac:dyDescent="0.45">
      <c r="A93" t="s">
        <v>4</v>
      </c>
      <c r="C93" s="1">
        <v>0</v>
      </c>
      <c r="D93" s="1">
        <v>0</v>
      </c>
      <c r="E93" s="1">
        <v>0</v>
      </c>
      <c r="F93" s="1">
        <v>0</v>
      </c>
      <c r="G93" s="1">
        <v>2</v>
      </c>
      <c r="H93" s="1">
        <v>0</v>
      </c>
      <c r="I93" s="1">
        <v>1</v>
      </c>
      <c r="J93" s="1">
        <v>0</v>
      </c>
      <c r="K93" s="1">
        <v>0</v>
      </c>
      <c r="L93" s="1">
        <f>SUM(C93:K93)</f>
        <v>3</v>
      </c>
      <c r="M93" s="14">
        <f>SUM(L93/L89)</f>
        <v>0.1875</v>
      </c>
    </row>
    <row r="94" spans="1:13" x14ac:dyDescent="0.45">
      <c r="A94" t="s">
        <v>3</v>
      </c>
      <c r="C94" s="1">
        <v>0</v>
      </c>
      <c r="D94" s="1">
        <v>0</v>
      </c>
      <c r="E94" s="1">
        <v>0</v>
      </c>
      <c r="F94" s="1">
        <v>0</v>
      </c>
      <c r="G94" s="1">
        <v>5</v>
      </c>
      <c r="H94" s="1">
        <v>0</v>
      </c>
      <c r="I94" s="1">
        <v>2</v>
      </c>
      <c r="J94" s="1">
        <v>0</v>
      </c>
      <c r="K94" s="1">
        <v>0</v>
      </c>
      <c r="L94" s="1">
        <f>SUM(C94:K94)</f>
        <v>7</v>
      </c>
      <c r="M94" s="14">
        <f>SUM(L94/L90)</f>
        <v>0.46666666666666667</v>
      </c>
    </row>
    <row r="95" spans="1:13" x14ac:dyDescent="0.45">
      <c r="A95" t="s">
        <v>0</v>
      </c>
      <c r="C95" s="1">
        <f>SUM(C93:C94)</f>
        <v>0</v>
      </c>
      <c r="D95" s="1">
        <f t="shared" ref="D95:K95" si="18">SUM(D93:D94)</f>
        <v>0</v>
      </c>
      <c r="E95" s="1">
        <f t="shared" si="18"/>
        <v>0</v>
      </c>
      <c r="F95" s="1">
        <f t="shared" si="18"/>
        <v>0</v>
      </c>
      <c r="G95" s="1">
        <f t="shared" si="18"/>
        <v>7</v>
      </c>
      <c r="H95" s="1">
        <f t="shared" si="18"/>
        <v>0</v>
      </c>
      <c r="I95" s="1">
        <f t="shared" si="18"/>
        <v>3</v>
      </c>
      <c r="J95" s="1">
        <f t="shared" si="18"/>
        <v>0</v>
      </c>
      <c r="K95" s="1">
        <f t="shared" si="18"/>
        <v>0</v>
      </c>
      <c r="L95" s="1">
        <f>SUM(C95:K95)</f>
        <v>10</v>
      </c>
      <c r="M95" s="5">
        <f>SUM(L95/L91)</f>
        <v>0.32258064516129031</v>
      </c>
    </row>
    <row r="96" spans="1:13" x14ac:dyDescent="0.45">
      <c r="A96" t="s">
        <v>30</v>
      </c>
      <c r="C96" s="5" t="s">
        <v>13</v>
      </c>
      <c r="D96" s="5" t="s">
        <v>13</v>
      </c>
      <c r="E96" s="5" t="s">
        <v>13</v>
      </c>
      <c r="F96" s="5" t="s">
        <v>13</v>
      </c>
      <c r="G96" s="5">
        <f t="shared" ref="G96" si="19">SUM(G95/G91)</f>
        <v>0.46666666666666667</v>
      </c>
      <c r="H96" s="5" t="s">
        <v>13</v>
      </c>
      <c r="I96" s="5">
        <f>SUM(I95/I91)</f>
        <v>0.27272727272727271</v>
      </c>
      <c r="J96" s="5" t="s">
        <v>13</v>
      </c>
      <c r="K96" s="5" t="s">
        <v>13</v>
      </c>
      <c r="L96" s="5"/>
    </row>
    <row r="97" spans="1:13" x14ac:dyDescent="0.45">
      <c r="A97" s="8"/>
      <c r="B97" s="8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8"/>
    </row>
    <row r="98" spans="1:13" x14ac:dyDescent="0.45">
      <c r="A98" s="2" t="s">
        <v>21</v>
      </c>
    </row>
    <row r="99" spans="1:13" x14ac:dyDescent="0.45">
      <c r="A99" t="s">
        <v>4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f>SUM(C99:K99)</f>
        <v>0</v>
      </c>
    </row>
    <row r="100" spans="1:13" x14ac:dyDescent="0.45">
      <c r="A100" t="s">
        <v>3</v>
      </c>
      <c r="C100" s="1">
        <v>0</v>
      </c>
      <c r="D100" s="1">
        <v>0</v>
      </c>
      <c r="E100" s="1">
        <v>0</v>
      </c>
      <c r="F100" s="1">
        <v>0</v>
      </c>
      <c r="G100" s="1">
        <v>1</v>
      </c>
      <c r="H100" s="1">
        <v>0</v>
      </c>
      <c r="I100" s="1">
        <v>2</v>
      </c>
      <c r="J100" s="1">
        <v>0</v>
      </c>
      <c r="K100" s="1">
        <v>0</v>
      </c>
      <c r="L100" s="1">
        <f>SUM(C100:K100)</f>
        <v>3</v>
      </c>
    </row>
    <row r="101" spans="1:13" x14ac:dyDescent="0.45">
      <c r="A101" t="s">
        <v>23</v>
      </c>
      <c r="C101" s="1">
        <f>SUM(C99:C100)</f>
        <v>0</v>
      </c>
      <c r="D101" s="1">
        <f t="shared" ref="D101:K101" si="20">SUM(D99:D100)</f>
        <v>0</v>
      </c>
      <c r="E101" s="1">
        <f t="shared" si="20"/>
        <v>0</v>
      </c>
      <c r="F101" s="1">
        <f t="shared" si="20"/>
        <v>0</v>
      </c>
      <c r="G101" s="1">
        <f t="shared" si="20"/>
        <v>1</v>
      </c>
      <c r="H101" s="1">
        <f t="shared" si="20"/>
        <v>0</v>
      </c>
      <c r="I101" s="1">
        <f t="shared" si="20"/>
        <v>2</v>
      </c>
      <c r="J101" s="1">
        <f t="shared" si="20"/>
        <v>0</v>
      </c>
      <c r="K101" s="1">
        <f t="shared" si="20"/>
        <v>0</v>
      </c>
      <c r="L101" s="1">
        <f>SUM(C101:K101)</f>
        <v>3</v>
      </c>
    </row>
    <row r="102" spans="1:13" x14ac:dyDescent="0.45">
      <c r="A102" s="16" t="s">
        <v>29</v>
      </c>
    </row>
    <row r="103" spans="1:13" x14ac:dyDescent="0.45">
      <c r="A103" t="s">
        <v>4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f>SUM(C103:K103)</f>
        <v>0</v>
      </c>
      <c r="M103" s="5" t="s">
        <v>13</v>
      </c>
    </row>
    <row r="104" spans="1:13" x14ac:dyDescent="0.45">
      <c r="A104" t="s">
        <v>3</v>
      </c>
      <c r="C104" s="1">
        <v>0</v>
      </c>
      <c r="D104" s="1">
        <v>0</v>
      </c>
      <c r="E104" s="1">
        <v>0</v>
      </c>
      <c r="F104" s="1">
        <v>0</v>
      </c>
      <c r="G104" s="1">
        <v>1</v>
      </c>
      <c r="H104" s="1">
        <v>0</v>
      </c>
      <c r="I104" s="1">
        <v>2</v>
      </c>
      <c r="J104" s="1">
        <v>0</v>
      </c>
      <c r="K104" s="1">
        <v>0</v>
      </c>
      <c r="L104" s="1">
        <f>SUM(C104:K104)</f>
        <v>3</v>
      </c>
      <c r="M104" s="14">
        <f>SUM(L104/L100)</f>
        <v>1</v>
      </c>
    </row>
    <row r="105" spans="1:13" x14ac:dyDescent="0.45">
      <c r="A105" t="s">
        <v>0</v>
      </c>
      <c r="C105" s="1">
        <f>SUM(C103:C104)</f>
        <v>0</v>
      </c>
      <c r="D105" s="1">
        <f t="shared" ref="D105:K105" si="21">SUM(D103:D104)</f>
        <v>0</v>
      </c>
      <c r="E105" s="1">
        <f t="shared" si="21"/>
        <v>0</v>
      </c>
      <c r="F105" s="1">
        <f t="shared" si="21"/>
        <v>0</v>
      </c>
      <c r="G105" s="1">
        <f t="shared" si="21"/>
        <v>1</v>
      </c>
      <c r="H105" s="1">
        <f t="shared" si="21"/>
        <v>0</v>
      </c>
      <c r="I105" s="1">
        <f t="shared" si="21"/>
        <v>2</v>
      </c>
      <c r="J105" s="1">
        <f t="shared" si="21"/>
        <v>0</v>
      </c>
      <c r="K105" s="1">
        <f t="shared" si="21"/>
        <v>0</v>
      </c>
      <c r="L105" s="1">
        <f>SUM(C105:K105)</f>
        <v>3</v>
      </c>
      <c r="M105" s="5">
        <f>SUM(L105/L101)</f>
        <v>1</v>
      </c>
    </row>
    <row r="106" spans="1:13" x14ac:dyDescent="0.45">
      <c r="A106" t="s">
        <v>30</v>
      </c>
      <c r="C106" s="5" t="s">
        <v>13</v>
      </c>
      <c r="D106" s="5" t="s">
        <v>13</v>
      </c>
      <c r="E106" s="5" t="s">
        <v>13</v>
      </c>
      <c r="F106" s="5" t="s">
        <v>13</v>
      </c>
      <c r="G106" s="5">
        <f t="shared" ref="G106" si="22">SUM(G105/G101)</f>
        <v>1</v>
      </c>
      <c r="H106" s="5" t="s">
        <v>13</v>
      </c>
      <c r="I106" s="5">
        <f>SUM(I105/I101)</f>
        <v>1</v>
      </c>
      <c r="J106" s="5" t="s">
        <v>13</v>
      </c>
      <c r="K106" s="5" t="s">
        <v>13</v>
      </c>
      <c r="L106" s="5"/>
    </row>
    <row r="107" spans="1:13" x14ac:dyDescent="0.45">
      <c r="A107" s="8"/>
      <c r="B107" s="8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8"/>
    </row>
    <row r="108" spans="1:13" x14ac:dyDescent="0.45">
      <c r="A108" s="2" t="s">
        <v>22</v>
      </c>
    </row>
    <row r="109" spans="1:13" x14ac:dyDescent="0.45">
      <c r="A109" t="s">
        <v>4</v>
      </c>
      <c r="C109" s="1">
        <v>0</v>
      </c>
      <c r="D109" s="1">
        <v>1</v>
      </c>
      <c r="E109" s="1">
        <v>0</v>
      </c>
      <c r="F109" s="1">
        <v>0</v>
      </c>
      <c r="G109" s="1">
        <v>4</v>
      </c>
      <c r="H109" s="1">
        <v>0</v>
      </c>
      <c r="I109" s="1">
        <v>10</v>
      </c>
      <c r="J109" s="1">
        <v>0</v>
      </c>
      <c r="K109" s="1">
        <v>1</v>
      </c>
      <c r="L109" s="1">
        <f>SUM(C109:K109)</f>
        <v>16</v>
      </c>
    </row>
    <row r="110" spans="1:13" x14ac:dyDescent="0.45">
      <c r="A110" t="s">
        <v>3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f>SUM(C110:K110)</f>
        <v>0</v>
      </c>
    </row>
    <row r="111" spans="1:13" x14ac:dyDescent="0.45">
      <c r="A111" t="s">
        <v>0</v>
      </c>
      <c r="C111" s="1">
        <f>SUM(C109:C110)</f>
        <v>0</v>
      </c>
      <c r="D111" s="1">
        <f t="shared" ref="D111:K111" si="23">SUM(D109:D110)</f>
        <v>1</v>
      </c>
      <c r="E111" s="1">
        <f t="shared" si="23"/>
        <v>0</v>
      </c>
      <c r="F111" s="1">
        <f t="shared" si="23"/>
        <v>0</v>
      </c>
      <c r="G111" s="1">
        <f t="shared" si="23"/>
        <v>4</v>
      </c>
      <c r="H111" s="1">
        <f t="shared" si="23"/>
        <v>0</v>
      </c>
      <c r="I111" s="1">
        <f t="shared" si="23"/>
        <v>10</v>
      </c>
      <c r="J111" s="1">
        <f t="shared" si="23"/>
        <v>0</v>
      </c>
      <c r="K111" s="1">
        <f t="shared" si="23"/>
        <v>1</v>
      </c>
      <c r="L111" s="1">
        <f>SUM(C111:K111)</f>
        <v>16</v>
      </c>
    </row>
    <row r="112" spans="1:13" x14ac:dyDescent="0.45">
      <c r="A112" s="16" t="s">
        <v>29</v>
      </c>
    </row>
    <row r="113" spans="1:13" x14ac:dyDescent="0.45">
      <c r="A113" t="s">
        <v>4</v>
      </c>
      <c r="C113" s="1">
        <v>0</v>
      </c>
      <c r="D113" s="1">
        <v>1</v>
      </c>
      <c r="E113" s="1">
        <v>0</v>
      </c>
      <c r="F113" s="1">
        <v>0</v>
      </c>
      <c r="G113" s="1">
        <v>0</v>
      </c>
      <c r="H113" s="1">
        <v>0</v>
      </c>
      <c r="I113" s="1">
        <v>3</v>
      </c>
      <c r="J113" s="1">
        <v>0</v>
      </c>
      <c r="K113" s="1">
        <v>1</v>
      </c>
      <c r="L113" s="1">
        <f>SUM(C113:K113)</f>
        <v>5</v>
      </c>
      <c r="M113" s="14">
        <f>SUM(L113/L109)</f>
        <v>0.3125</v>
      </c>
    </row>
    <row r="114" spans="1:13" x14ac:dyDescent="0.45">
      <c r="A114" t="s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f>SUM(C114:K114)</f>
        <v>0</v>
      </c>
      <c r="M114" s="5" t="s">
        <v>13</v>
      </c>
    </row>
    <row r="115" spans="1:13" x14ac:dyDescent="0.45">
      <c r="A115" t="s">
        <v>0</v>
      </c>
      <c r="C115" s="1">
        <f>SUM(C113:C114)</f>
        <v>0</v>
      </c>
      <c r="D115" s="1">
        <f t="shared" ref="D115:K115" si="24">SUM(D113:D114)</f>
        <v>1</v>
      </c>
      <c r="E115" s="1">
        <f t="shared" si="24"/>
        <v>0</v>
      </c>
      <c r="F115" s="1">
        <f t="shared" si="24"/>
        <v>0</v>
      </c>
      <c r="G115" s="1">
        <f t="shared" si="24"/>
        <v>0</v>
      </c>
      <c r="H115" s="1">
        <f t="shared" si="24"/>
        <v>0</v>
      </c>
      <c r="I115" s="1">
        <f t="shared" si="24"/>
        <v>3</v>
      </c>
      <c r="J115" s="1">
        <f t="shared" si="24"/>
        <v>0</v>
      </c>
      <c r="K115" s="1">
        <f t="shared" si="24"/>
        <v>1</v>
      </c>
      <c r="L115" s="1">
        <f>SUM(C115:K115)</f>
        <v>5</v>
      </c>
      <c r="M115" s="5">
        <f>SUM(L115/L111)</f>
        <v>0.3125</v>
      </c>
    </row>
    <row r="116" spans="1:13" x14ac:dyDescent="0.45">
      <c r="A116" t="s">
        <v>30</v>
      </c>
      <c r="C116" s="5" t="s">
        <v>13</v>
      </c>
      <c r="D116" s="5">
        <f>SUM(D115/D111)</f>
        <v>1</v>
      </c>
      <c r="E116" s="5" t="s">
        <v>13</v>
      </c>
      <c r="F116" s="5" t="s">
        <v>13</v>
      </c>
      <c r="G116" s="5" t="s">
        <v>13</v>
      </c>
      <c r="H116" s="5" t="s">
        <v>13</v>
      </c>
      <c r="I116" s="5">
        <f t="shared" ref="I116:K116" si="25">SUM(I115/I111)</f>
        <v>0.3</v>
      </c>
      <c r="J116" s="5" t="s">
        <v>13</v>
      </c>
      <c r="K116" s="5">
        <f t="shared" si="25"/>
        <v>1</v>
      </c>
      <c r="L116" s="5"/>
    </row>
    <row r="117" spans="1:13" x14ac:dyDescent="0.45">
      <c r="A117" s="8"/>
      <c r="B117" s="8"/>
      <c r="C117" s="11"/>
      <c r="D117" s="11"/>
      <c r="E117" s="11"/>
      <c r="F117" s="11"/>
      <c r="G117" s="11"/>
      <c r="H117" s="11"/>
      <c r="I117" s="11"/>
      <c r="J117" s="11"/>
      <c r="K117" s="10"/>
      <c r="L117" s="11"/>
      <c r="M117" s="8"/>
    </row>
    <row r="118" spans="1:13" x14ac:dyDescent="0.45">
      <c r="A118" s="12" t="s">
        <v>28</v>
      </c>
    </row>
    <row r="119" spans="1:13" x14ac:dyDescent="0.45">
      <c r="A119" t="s">
        <v>2</v>
      </c>
      <c r="C119" s="1">
        <v>3</v>
      </c>
      <c r="D119" s="1">
        <v>0</v>
      </c>
      <c r="E119" s="1">
        <v>0</v>
      </c>
      <c r="F119" s="1">
        <v>0</v>
      </c>
      <c r="G119" s="1">
        <v>6</v>
      </c>
      <c r="H119" s="1">
        <v>0</v>
      </c>
      <c r="I119" s="1">
        <v>20</v>
      </c>
      <c r="J119" s="1">
        <v>0</v>
      </c>
      <c r="K119" s="1">
        <v>1</v>
      </c>
      <c r="L119" s="1">
        <f>SUM(C119:K119)</f>
        <v>30</v>
      </c>
    </row>
    <row r="120" spans="1:13" x14ac:dyDescent="0.45">
      <c r="A120" t="s">
        <v>3</v>
      </c>
      <c r="C120" s="1">
        <v>2</v>
      </c>
      <c r="D120" s="1">
        <v>6</v>
      </c>
      <c r="E120" s="1">
        <v>0</v>
      </c>
      <c r="F120" s="1">
        <v>0</v>
      </c>
      <c r="G120" s="1">
        <v>2</v>
      </c>
      <c r="H120" s="1">
        <v>0</v>
      </c>
      <c r="I120" s="1">
        <v>36</v>
      </c>
      <c r="J120" s="1">
        <v>2</v>
      </c>
      <c r="K120" s="1">
        <v>2</v>
      </c>
      <c r="L120" s="1">
        <f>SUM(C120:K120)</f>
        <v>50</v>
      </c>
    </row>
    <row r="121" spans="1:13" x14ac:dyDescent="0.45">
      <c r="A121" t="s">
        <v>0</v>
      </c>
      <c r="C121" s="1">
        <f>SUM(C119:C120)</f>
        <v>5</v>
      </c>
      <c r="D121" s="1">
        <f t="shared" ref="D121:K121" si="26">SUM(D119:D120)</f>
        <v>6</v>
      </c>
      <c r="E121" s="1">
        <f t="shared" si="26"/>
        <v>0</v>
      </c>
      <c r="F121" s="1">
        <f t="shared" si="26"/>
        <v>0</v>
      </c>
      <c r="G121" s="1">
        <f t="shared" si="26"/>
        <v>8</v>
      </c>
      <c r="H121" s="1">
        <f t="shared" si="26"/>
        <v>0</v>
      </c>
      <c r="I121" s="1">
        <f t="shared" si="26"/>
        <v>56</v>
      </c>
      <c r="J121" s="1">
        <f t="shared" si="26"/>
        <v>2</v>
      </c>
      <c r="K121" s="1">
        <f t="shared" si="26"/>
        <v>3</v>
      </c>
      <c r="L121" s="1">
        <f>SUM(C121:K121)</f>
        <v>80</v>
      </c>
    </row>
    <row r="122" spans="1:13" x14ac:dyDescent="0.45">
      <c r="A122" s="16" t="s">
        <v>29</v>
      </c>
    </row>
    <row r="123" spans="1:13" x14ac:dyDescent="0.45">
      <c r="A123" t="s">
        <v>4</v>
      </c>
      <c r="C123" s="1">
        <v>3</v>
      </c>
      <c r="D123" s="1">
        <v>0</v>
      </c>
      <c r="E123" s="1">
        <v>0</v>
      </c>
      <c r="F123" s="1">
        <v>0</v>
      </c>
      <c r="G123" s="1">
        <v>2</v>
      </c>
      <c r="H123" s="1">
        <v>0</v>
      </c>
      <c r="I123" s="1">
        <v>9</v>
      </c>
      <c r="J123" s="1">
        <v>0</v>
      </c>
      <c r="K123" s="1">
        <v>0</v>
      </c>
      <c r="L123" s="1">
        <f>SUM(C123:K123)</f>
        <v>14</v>
      </c>
      <c r="M123" s="14">
        <f>SUM(L123/L119)</f>
        <v>0.46666666666666667</v>
      </c>
    </row>
    <row r="124" spans="1:13" x14ac:dyDescent="0.45">
      <c r="A124" t="s">
        <v>3</v>
      </c>
      <c r="C124" s="1">
        <v>2</v>
      </c>
      <c r="D124" s="1">
        <v>3</v>
      </c>
      <c r="E124" s="1">
        <v>0</v>
      </c>
      <c r="F124" s="1">
        <v>0</v>
      </c>
      <c r="G124" s="1">
        <v>1</v>
      </c>
      <c r="H124" s="1">
        <v>0</v>
      </c>
      <c r="I124" s="1">
        <v>17</v>
      </c>
      <c r="J124" s="1">
        <v>1</v>
      </c>
      <c r="K124" s="1">
        <v>1</v>
      </c>
      <c r="L124" s="1">
        <f>SUM(C124:K124)</f>
        <v>25</v>
      </c>
      <c r="M124" s="14">
        <f>SUM(L124/L120)</f>
        <v>0.5</v>
      </c>
    </row>
    <row r="125" spans="1:13" x14ac:dyDescent="0.45">
      <c r="A125" t="s">
        <v>0</v>
      </c>
      <c r="C125" s="1">
        <f>SUM(C123:C124)</f>
        <v>5</v>
      </c>
      <c r="D125" s="1">
        <f t="shared" ref="D125:K125" si="27">SUM(D123:D124)</f>
        <v>3</v>
      </c>
      <c r="E125" s="1">
        <f t="shared" si="27"/>
        <v>0</v>
      </c>
      <c r="F125" s="1">
        <f t="shared" si="27"/>
        <v>0</v>
      </c>
      <c r="G125" s="1">
        <f t="shared" si="27"/>
        <v>3</v>
      </c>
      <c r="H125" s="1">
        <f t="shared" si="27"/>
        <v>0</v>
      </c>
      <c r="I125" s="1">
        <f t="shared" si="27"/>
        <v>26</v>
      </c>
      <c r="J125" s="1">
        <f t="shared" si="27"/>
        <v>1</v>
      </c>
      <c r="K125" s="1">
        <f t="shared" si="27"/>
        <v>1</v>
      </c>
      <c r="L125" s="1">
        <f>SUM(C125:K125)</f>
        <v>39</v>
      </c>
      <c r="M125" s="5">
        <f>SUM(L125/L121)</f>
        <v>0.48749999999999999</v>
      </c>
    </row>
    <row r="126" spans="1:13" x14ac:dyDescent="0.45">
      <c r="A126" t="s">
        <v>30</v>
      </c>
      <c r="C126" s="5">
        <f>SUM(C125/C121)</f>
        <v>1</v>
      </c>
      <c r="D126" s="5">
        <f t="shared" ref="D126:K126" si="28">SUM(D125/D121)</f>
        <v>0.5</v>
      </c>
      <c r="E126" s="13" t="s">
        <v>13</v>
      </c>
      <c r="F126" s="5" t="s">
        <v>13</v>
      </c>
      <c r="G126" s="13">
        <f t="shared" si="28"/>
        <v>0.375</v>
      </c>
      <c r="H126" s="5" t="s">
        <v>13</v>
      </c>
      <c r="I126" s="5">
        <f t="shared" si="28"/>
        <v>0.4642857142857143</v>
      </c>
      <c r="J126" s="5">
        <f t="shared" si="28"/>
        <v>0.5</v>
      </c>
      <c r="K126" s="5">
        <f t="shared" si="28"/>
        <v>0.33333333333333331</v>
      </c>
    </row>
    <row r="127" spans="1:13" x14ac:dyDescent="0.45">
      <c r="A127" s="8"/>
      <c r="B127" s="8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8"/>
    </row>
    <row r="129" spans="1:11" x14ac:dyDescent="0.45">
      <c r="A129" s="18" t="s">
        <v>45</v>
      </c>
    </row>
    <row r="134" spans="1:11" x14ac:dyDescent="0.45">
      <c r="A134" s="23" t="s">
        <v>42</v>
      </c>
      <c r="B134" s="21"/>
      <c r="C134" s="22"/>
    </row>
    <row r="135" spans="1:11" x14ac:dyDescent="0.45">
      <c r="A135" s="20" t="s">
        <v>35</v>
      </c>
      <c r="B135" s="21"/>
      <c r="C135" s="22"/>
    </row>
    <row r="136" spans="1:11" x14ac:dyDescent="0.45">
      <c r="A136" s="21" t="s">
        <v>37</v>
      </c>
      <c r="B136" s="21"/>
      <c r="C136" s="22">
        <f>SUM(L21+L31+L41+L51+L61+L71+L81+L91+L101+L111)</f>
        <v>212</v>
      </c>
    </row>
    <row r="137" spans="1:11" x14ac:dyDescent="0.45">
      <c r="A137" s="21" t="s">
        <v>40</v>
      </c>
      <c r="B137" s="21"/>
      <c r="C137" s="22">
        <f>SUM(L121)</f>
        <v>80</v>
      </c>
    </row>
    <row r="138" spans="1:11" x14ac:dyDescent="0.45">
      <c r="A138" s="21" t="s">
        <v>41</v>
      </c>
      <c r="B138" s="21"/>
      <c r="C138" s="22">
        <f>SUM(C136:C137)</f>
        <v>292</v>
      </c>
    </row>
    <row r="139" spans="1:11" x14ac:dyDescent="0.45">
      <c r="A139" s="21" t="s">
        <v>34</v>
      </c>
      <c r="B139" s="21"/>
      <c r="C139" s="22">
        <v>17</v>
      </c>
    </row>
    <row r="140" spans="1:11" x14ac:dyDescent="0.45">
      <c r="A140" s="21" t="s">
        <v>39</v>
      </c>
      <c r="B140" s="21"/>
      <c r="C140" s="22">
        <f>SUM(C138-C139)</f>
        <v>275</v>
      </c>
      <c r="D140" s="25" t="s">
        <v>47</v>
      </c>
      <c r="E140" s="25"/>
      <c r="F140" s="25"/>
      <c r="G140" s="25"/>
      <c r="H140" s="25"/>
      <c r="I140" s="25"/>
      <c r="J140" s="25"/>
      <c r="K140" s="25"/>
    </row>
    <row r="141" spans="1:11" x14ac:dyDescent="0.45">
      <c r="A141" s="21"/>
      <c r="B141" s="21"/>
      <c r="C141" s="22"/>
    </row>
    <row r="142" spans="1:11" x14ac:dyDescent="0.45">
      <c r="A142" s="21" t="s">
        <v>36</v>
      </c>
      <c r="B142" s="21"/>
      <c r="C142" s="22"/>
    </row>
    <row r="143" spans="1:11" x14ac:dyDescent="0.45">
      <c r="A143" s="21" t="s">
        <v>37</v>
      </c>
      <c r="B143" s="21"/>
      <c r="C143" s="22">
        <f>SUM(L25+L35+L45+L55+L65+L75+L85+L95+L105+L115)</f>
        <v>67</v>
      </c>
    </row>
    <row r="144" spans="1:11" x14ac:dyDescent="0.45">
      <c r="A144" s="21" t="s">
        <v>40</v>
      </c>
      <c r="B144" s="21"/>
      <c r="C144" s="22">
        <f>SUM(L125)</f>
        <v>39</v>
      </c>
    </row>
    <row r="145" spans="1:11" x14ac:dyDescent="0.45">
      <c r="A145" s="21" t="s">
        <v>41</v>
      </c>
      <c r="B145" s="21"/>
      <c r="C145" s="22">
        <f>SUM(C143:C144)</f>
        <v>106</v>
      </c>
    </row>
    <row r="146" spans="1:11" x14ac:dyDescent="0.45">
      <c r="A146" s="21" t="s">
        <v>34</v>
      </c>
      <c r="B146" s="21"/>
      <c r="C146" s="22">
        <v>6</v>
      </c>
    </row>
    <row r="147" spans="1:11" x14ac:dyDescent="0.45">
      <c r="A147" s="21" t="s">
        <v>38</v>
      </c>
      <c r="B147" s="21"/>
      <c r="C147" s="22">
        <f>SUM(C145-C146)</f>
        <v>100</v>
      </c>
      <c r="D147" s="25" t="s">
        <v>47</v>
      </c>
      <c r="E147" s="25"/>
      <c r="F147" s="25"/>
      <c r="G147" s="25"/>
      <c r="H147" s="25"/>
      <c r="I147" s="25"/>
      <c r="J147" s="25"/>
      <c r="K147" s="25"/>
    </row>
  </sheetData>
  <mergeCells count="7">
    <mergeCell ref="D140:K140"/>
    <mergeCell ref="D147:K147"/>
    <mergeCell ref="A5:L5"/>
    <mergeCell ref="A1:M1"/>
    <mergeCell ref="A2:M2"/>
    <mergeCell ref="A3:M3"/>
    <mergeCell ref="A4:M4"/>
  </mergeCells>
  <printOptions gridLines="1"/>
  <pageMargins left="0" right="0" top="0.5" bottom="0.3" header="0.3" footer="0.3"/>
  <pageSetup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William Penn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Peiffer, Cyndi</dc:creator>
  <cp:lastModifiedBy>Peiffer, Cyndi</cp:lastModifiedBy>
  <cp:lastPrinted>2020-04-27T20:24:03Z</cp:lastPrinted>
  <dcterms:created xsi:type="dcterms:W3CDTF">2018-06-05T19:24:25Z</dcterms:created>
  <dcterms:modified xsi:type="dcterms:W3CDTF">2020-04-27T20:33:13Z</dcterms:modified>
</cp:coreProperties>
</file>